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22"/>
  <workbookPr/>
  <mc:AlternateContent xmlns:mc="http://schemas.openxmlformats.org/markup-compatibility/2006">
    <mc:Choice Requires="x15">
      <x15ac:absPath xmlns:x15ac="http://schemas.microsoft.com/office/spreadsheetml/2010/11/ac" url="/Users/evalassnitzer/Dropbox/Institut/ARBEIT/UNI BZ/Forschungsassistenz/DiToM/Finale Dokumente/"/>
    </mc:Choice>
  </mc:AlternateContent>
  <xr:revisionPtr revIDLastSave="0" documentId="13_ncr:1_{654BFE65-2EB8-7B47-8A82-5C115C17085F}" xr6:coauthVersionLast="47" xr6:coauthVersionMax="47" xr10:uidLastSave="{00000000-0000-0000-0000-000000000000}"/>
  <bookViews>
    <workbookView xWindow="0" yWindow="0" windowWidth="28800" windowHeight="15720" activeTab="1" xr2:uid="{00000000-000D-0000-FFFF-FFFF00000000}"/>
  </bookViews>
  <sheets>
    <sheet name="qualitativo" sheetId="1" r:id="rId1"/>
    <sheet name="quantitativo" sheetId="2" r:id="rId2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" i="2" l="1"/>
  <c r="D4" i="2"/>
  <c r="E4" i="2"/>
  <c r="F4" i="2"/>
  <c r="G4" i="2"/>
  <c r="H4" i="2"/>
  <c r="I4" i="2"/>
  <c r="J4" i="2"/>
  <c r="K4" i="2"/>
  <c r="L4" i="2"/>
  <c r="M4" i="2"/>
  <c r="N4" i="2"/>
  <c r="O4" i="2"/>
  <c r="P4" i="2"/>
  <c r="Q4" i="2"/>
  <c r="R4" i="2"/>
  <c r="S4" i="2"/>
  <c r="U4" i="2"/>
  <c r="X4" i="2"/>
  <c r="C5" i="2"/>
  <c r="D5" i="2"/>
  <c r="E5" i="2"/>
  <c r="F5" i="2"/>
  <c r="H5" i="2"/>
  <c r="I5" i="2"/>
  <c r="J5" i="2"/>
  <c r="K5" i="2"/>
  <c r="L5" i="2"/>
  <c r="M5" i="2"/>
  <c r="N5" i="2"/>
  <c r="O5" i="2"/>
  <c r="P5" i="2"/>
  <c r="Q5" i="2"/>
  <c r="R5" i="2"/>
  <c r="S5" i="2"/>
  <c r="T5" i="2"/>
  <c r="U5" i="2"/>
  <c r="X5" i="2"/>
  <c r="C6" i="2"/>
  <c r="D6" i="2"/>
  <c r="E6" i="2"/>
  <c r="F6" i="2"/>
  <c r="H6" i="2"/>
  <c r="I6" i="2"/>
  <c r="J6" i="2"/>
  <c r="K6" i="2"/>
  <c r="L6" i="2"/>
  <c r="M6" i="2"/>
  <c r="N6" i="2"/>
  <c r="P6" i="2"/>
  <c r="Q6" i="2"/>
  <c r="R6" i="2"/>
  <c r="S6" i="2"/>
  <c r="T6" i="2"/>
  <c r="U6" i="2"/>
  <c r="X6" i="2"/>
  <c r="C7" i="2"/>
  <c r="D7" i="2"/>
  <c r="E7" i="2"/>
  <c r="F7" i="2"/>
  <c r="G7" i="2"/>
  <c r="H7" i="2"/>
  <c r="I7" i="2"/>
  <c r="J7" i="2"/>
  <c r="K7" i="2"/>
  <c r="L7" i="2"/>
  <c r="M7" i="2"/>
  <c r="N7" i="2"/>
  <c r="P7" i="2"/>
  <c r="Q7" i="2"/>
  <c r="R7" i="2"/>
  <c r="S7" i="2"/>
  <c r="U7" i="2"/>
  <c r="X7" i="2"/>
  <c r="C8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X8" i="2"/>
  <c r="C9" i="2"/>
  <c r="D9" i="2"/>
  <c r="E9" i="2"/>
  <c r="F9" i="2"/>
  <c r="H9" i="2"/>
  <c r="I9" i="2"/>
  <c r="J9" i="2"/>
  <c r="K9" i="2"/>
  <c r="L9" i="2"/>
  <c r="M9" i="2"/>
  <c r="N9" i="2"/>
  <c r="P9" i="2"/>
  <c r="Q9" i="2"/>
  <c r="R9" i="2"/>
  <c r="S9" i="2"/>
  <c r="U9" i="2"/>
  <c r="X9" i="2"/>
  <c r="C10" i="2"/>
  <c r="D10" i="2"/>
  <c r="E10" i="2"/>
  <c r="F10" i="2"/>
  <c r="G10" i="2"/>
  <c r="H10" i="2"/>
  <c r="I10" i="2"/>
  <c r="J10" i="2"/>
  <c r="K10" i="2"/>
  <c r="L10" i="2"/>
  <c r="M10" i="2"/>
  <c r="N10" i="2"/>
  <c r="P10" i="2"/>
  <c r="Q10" i="2"/>
  <c r="R10" i="2"/>
  <c r="S10" i="2"/>
  <c r="T10" i="2"/>
  <c r="U10" i="2"/>
  <c r="X10" i="2"/>
  <c r="C11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 s="1"/>
  <c r="U11" i="2"/>
  <c r="X11" i="2"/>
  <c r="C12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U12" i="2"/>
  <c r="X12" i="2"/>
  <c r="C13" i="2"/>
  <c r="D13" i="2"/>
  <c r="E13" i="2"/>
  <c r="F13" i="2"/>
  <c r="G13" i="2"/>
  <c r="H13" i="2"/>
  <c r="I13" i="2"/>
  <c r="J13" i="2"/>
  <c r="K13" i="2"/>
  <c r="L13" i="2"/>
  <c r="M13" i="2"/>
  <c r="N13" i="2"/>
  <c r="P13" i="2"/>
  <c r="Q13" i="2"/>
  <c r="R13" i="2"/>
  <c r="S13" i="2"/>
  <c r="T13" i="2"/>
  <c r="U13" i="2"/>
  <c r="X13" i="2"/>
  <c r="C14" i="2"/>
  <c r="D14" i="2"/>
  <c r="E14" i="2"/>
  <c r="F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X14" i="2"/>
  <c r="C15" i="2"/>
  <c r="D15" i="2"/>
  <c r="E15" i="2"/>
  <c r="F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X15" i="2"/>
  <c r="C16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U16" i="2"/>
  <c r="X16" i="2"/>
  <c r="C17" i="2"/>
  <c r="D17" i="2"/>
  <c r="E17" i="2"/>
  <c r="F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X17" i="2"/>
  <c r="C18" i="2"/>
  <c r="D18" i="2"/>
  <c r="E18" i="2"/>
  <c r="F18" i="2"/>
  <c r="H18" i="2"/>
  <c r="I18" i="2"/>
  <c r="J18" i="2"/>
  <c r="K18" i="2"/>
  <c r="L18" i="2"/>
  <c r="M18" i="2"/>
  <c r="N18" i="2"/>
  <c r="P18" i="2"/>
  <c r="Q18" i="2"/>
  <c r="R18" i="2"/>
  <c r="S18" i="2"/>
  <c r="T18" i="2"/>
  <c r="U18" i="2"/>
  <c r="X18" i="2"/>
  <c r="C19" i="2"/>
  <c r="D19" i="2"/>
  <c r="E19" i="2"/>
  <c r="F19" i="2"/>
  <c r="G19" i="2"/>
  <c r="H19" i="2"/>
  <c r="I19" i="2"/>
  <c r="J19" i="2"/>
  <c r="K19" i="2"/>
  <c r="L19" i="2"/>
  <c r="M19" i="2"/>
  <c r="N19" i="2"/>
  <c r="P19" i="2"/>
  <c r="Q19" i="2"/>
  <c r="R19" i="2"/>
  <c r="S19" i="2"/>
  <c r="U19" i="2"/>
  <c r="X19" i="2"/>
  <c r="C20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X20" i="2"/>
  <c r="C21" i="2"/>
  <c r="D21" i="2"/>
  <c r="E21" i="2"/>
  <c r="F21" i="2"/>
  <c r="H21" i="2"/>
  <c r="I21" i="2"/>
  <c r="J21" i="2"/>
  <c r="K21" i="2"/>
  <c r="L21" i="2"/>
  <c r="M21" i="2"/>
  <c r="N21" i="2"/>
  <c r="P21" i="2"/>
  <c r="Q21" i="2"/>
  <c r="R21" i="2"/>
  <c r="S21" i="2"/>
  <c r="U21" i="2"/>
  <c r="X21" i="2"/>
  <c r="C22" i="2"/>
  <c r="D22" i="2"/>
  <c r="E22" i="2"/>
  <c r="F22" i="2"/>
  <c r="G22" i="2"/>
  <c r="H22" i="2"/>
  <c r="I22" i="2"/>
  <c r="J22" i="2"/>
  <c r="K22" i="2"/>
  <c r="L22" i="2"/>
  <c r="M22" i="2"/>
  <c r="N22" i="2"/>
  <c r="P22" i="2"/>
  <c r="Q22" i="2"/>
  <c r="R22" i="2"/>
  <c r="S22" i="2"/>
  <c r="T22" i="2"/>
  <c r="U22" i="2"/>
  <c r="X22" i="2"/>
  <c r="C23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 s="1"/>
  <c r="U23" i="2"/>
  <c r="X23" i="2"/>
  <c r="C24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U24" i="2"/>
  <c r="X24" i="2"/>
  <c r="C25" i="2"/>
  <c r="D25" i="2"/>
  <c r="E25" i="2"/>
  <c r="F25" i="2"/>
  <c r="G25" i="2"/>
  <c r="H25" i="2"/>
  <c r="I25" i="2"/>
  <c r="J25" i="2"/>
  <c r="K25" i="2"/>
  <c r="L25" i="2"/>
  <c r="M25" i="2"/>
  <c r="N25" i="2"/>
  <c r="P25" i="2"/>
  <c r="Q25" i="2"/>
  <c r="R25" i="2"/>
  <c r="S25" i="2"/>
  <c r="T25" i="2"/>
  <c r="U25" i="2"/>
  <c r="X25" i="2"/>
  <c r="C26" i="2"/>
  <c r="D26" i="2"/>
  <c r="E26" i="2"/>
  <c r="F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X26" i="2"/>
  <c r="C27" i="2"/>
  <c r="D27" i="2"/>
  <c r="E27" i="2"/>
  <c r="F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X27" i="2"/>
  <c r="C28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U28" i="2"/>
  <c r="X28" i="2"/>
  <c r="C29" i="2"/>
  <c r="D29" i="2"/>
  <c r="E29" i="2"/>
  <c r="F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X29" i="2"/>
  <c r="C30" i="2"/>
  <c r="D30" i="2"/>
  <c r="E30" i="2"/>
  <c r="F30" i="2"/>
  <c r="H30" i="2"/>
  <c r="I30" i="2"/>
  <c r="J30" i="2"/>
  <c r="K30" i="2"/>
  <c r="L30" i="2"/>
  <c r="M30" i="2"/>
  <c r="N30" i="2"/>
  <c r="P30" i="2"/>
  <c r="Q30" i="2"/>
  <c r="T30" i="2" s="1"/>
  <c r="R30" i="2"/>
  <c r="S30" i="2"/>
  <c r="U30" i="2"/>
  <c r="X30" i="2"/>
  <c r="C31" i="2"/>
  <c r="D31" i="2"/>
  <c r="E31" i="2"/>
  <c r="F31" i="2"/>
  <c r="G31" i="2"/>
  <c r="H31" i="2"/>
  <c r="I31" i="2"/>
  <c r="J31" i="2"/>
  <c r="K31" i="2"/>
  <c r="L31" i="2"/>
  <c r="M31" i="2"/>
  <c r="N31" i="2"/>
  <c r="P31" i="2"/>
  <c r="Q31" i="2"/>
  <c r="R31" i="2"/>
  <c r="S31" i="2"/>
  <c r="U31" i="2"/>
  <c r="X31" i="2"/>
  <c r="C32" i="2"/>
  <c r="D32" i="2"/>
  <c r="E32" i="2"/>
  <c r="F32" i="2"/>
  <c r="G32" i="2"/>
  <c r="H32" i="2"/>
  <c r="I32" i="2"/>
  <c r="J32" i="2"/>
  <c r="K32" i="2"/>
  <c r="L32" i="2"/>
  <c r="M32" i="2"/>
  <c r="N32" i="2"/>
  <c r="O32" i="2"/>
  <c r="P32" i="2"/>
  <c r="Q32" i="2"/>
  <c r="R32" i="2"/>
  <c r="S32" i="2"/>
  <c r="T32" i="2"/>
  <c r="U32" i="2"/>
  <c r="X32" i="2"/>
  <c r="C33" i="2"/>
  <c r="D33" i="2"/>
  <c r="E33" i="2"/>
  <c r="F33" i="2"/>
  <c r="H33" i="2"/>
  <c r="I33" i="2"/>
  <c r="J33" i="2"/>
  <c r="K33" i="2"/>
  <c r="L33" i="2"/>
  <c r="M33" i="2"/>
  <c r="N33" i="2"/>
  <c r="P33" i="2"/>
  <c r="Q33" i="2"/>
  <c r="R33" i="2"/>
  <c r="S33" i="2"/>
  <c r="U33" i="2"/>
  <c r="X33" i="2"/>
  <c r="C34" i="2"/>
  <c r="D34" i="2"/>
  <c r="E34" i="2"/>
  <c r="F34" i="2"/>
  <c r="G34" i="2"/>
  <c r="H34" i="2"/>
  <c r="I34" i="2"/>
  <c r="J34" i="2"/>
  <c r="K34" i="2"/>
  <c r="L34" i="2"/>
  <c r="M34" i="2"/>
  <c r="N34" i="2"/>
  <c r="P34" i="2"/>
  <c r="Q34" i="2"/>
  <c r="R34" i="2"/>
  <c r="S34" i="2"/>
  <c r="T34" i="2"/>
  <c r="U34" i="2"/>
  <c r="X34" i="2"/>
  <c r="C35" i="2"/>
  <c r="D35" i="2"/>
  <c r="E35" i="2"/>
  <c r="F35" i="2"/>
  <c r="G35" i="2"/>
  <c r="H35" i="2"/>
  <c r="I35" i="2"/>
  <c r="J35" i="2"/>
  <c r="K35" i="2"/>
  <c r="L35" i="2"/>
  <c r="M35" i="2"/>
  <c r="N35" i="2"/>
  <c r="O35" i="2"/>
  <c r="P35" i="2"/>
  <c r="Q35" i="2"/>
  <c r="R35" i="2"/>
  <c r="S35" i="2"/>
  <c r="T35" i="2" s="1"/>
  <c r="U35" i="2"/>
  <c r="X35" i="2"/>
  <c r="C36" i="2"/>
  <c r="D36" i="2"/>
  <c r="E36" i="2"/>
  <c r="F36" i="2"/>
  <c r="G36" i="2"/>
  <c r="H36" i="2"/>
  <c r="I36" i="2"/>
  <c r="J36" i="2"/>
  <c r="K36" i="2"/>
  <c r="L36" i="2"/>
  <c r="M36" i="2"/>
  <c r="N36" i="2"/>
  <c r="O36" i="2"/>
  <c r="P36" i="2"/>
  <c r="Q36" i="2"/>
  <c r="R36" i="2"/>
  <c r="S36" i="2"/>
  <c r="U36" i="2"/>
  <c r="X36" i="2"/>
  <c r="C37" i="2"/>
  <c r="D37" i="2"/>
  <c r="E37" i="2"/>
  <c r="F37" i="2"/>
  <c r="G37" i="2"/>
  <c r="H37" i="2"/>
  <c r="I37" i="2"/>
  <c r="J37" i="2"/>
  <c r="K37" i="2"/>
  <c r="L37" i="2"/>
  <c r="M37" i="2"/>
  <c r="N37" i="2"/>
  <c r="P37" i="2"/>
  <c r="Q37" i="2"/>
  <c r="R37" i="2"/>
  <c r="S37" i="2"/>
  <c r="T37" i="2"/>
  <c r="U37" i="2"/>
  <c r="X37" i="2"/>
  <c r="C38" i="2"/>
  <c r="D38" i="2"/>
  <c r="E38" i="2"/>
  <c r="F38" i="2"/>
  <c r="H38" i="2"/>
  <c r="I38" i="2"/>
  <c r="J38" i="2"/>
  <c r="K38" i="2"/>
  <c r="L38" i="2"/>
  <c r="M38" i="2"/>
  <c r="N38" i="2"/>
  <c r="O38" i="2"/>
  <c r="P38" i="2"/>
  <c r="Q38" i="2"/>
  <c r="R38" i="2"/>
  <c r="S38" i="2"/>
  <c r="T38" i="2"/>
  <c r="U38" i="2"/>
  <c r="X38" i="2"/>
  <c r="C39" i="2"/>
  <c r="D39" i="2"/>
  <c r="E39" i="2"/>
  <c r="F39" i="2"/>
  <c r="H39" i="2"/>
  <c r="I39" i="2"/>
  <c r="J39" i="2"/>
  <c r="K39" i="2"/>
  <c r="L39" i="2"/>
  <c r="M39" i="2"/>
  <c r="N39" i="2"/>
  <c r="O39" i="2"/>
  <c r="P39" i="2"/>
  <c r="Q39" i="2"/>
  <c r="R39" i="2"/>
  <c r="S39" i="2"/>
  <c r="T39" i="2"/>
  <c r="U39" i="2"/>
  <c r="X39" i="2"/>
  <c r="C40" i="2"/>
  <c r="D40" i="2"/>
  <c r="E40" i="2"/>
  <c r="F40" i="2"/>
  <c r="G40" i="2"/>
  <c r="H40" i="2"/>
  <c r="I40" i="2"/>
  <c r="J40" i="2"/>
  <c r="K40" i="2"/>
  <c r="L40" i="2"/>
  <c r="M40" i="2"/>
  <c r="N40" i="2"/>
  <c r="O40" i="2"/>
  <c r="P40" i="2"/>
  <c r="Q40" i="2"/>
  <c r="R40" i="2"/>
  <c r="S40" i="2"/>
  <c r="U40" i="2"/>
  <c r="X40" i="2"/>
  <c r="C41" i="2"/>
  <c r="D41" i="2"/>
  <c r="E41" i="2"/>
  <c r="F41" i="2"/>
  <c r="H41" i="2"/>
  <c r="I41" i="2"/>
  <c r="J41" i="2"/>
  <c r="K41" i="2"/>
  <c r="L41" i="2"/>
  <c r="M41" i="2"/>
  <c r="N41" i="2"/>
  <c r="O41" i="2"/>
  <c r="P41" i="2"/>
  <c r="Q41" i="2"/>
  <c r="R41" i="2"/>
  <c r="S41" i="2"/>
  <c r="T41" i="2"/>
  <c r="U41" i="2"/>
  <c r="X41" i="2"/>
  <c r="C42" i="2"/>
  <c r="D42" i="2"/>
  <c r="E42" i="2"/>
  <c r="F42" i="2"/>
  <c r="H42" i="2"/>
  <c r="I42" i="2"/>
  <c r="J42" i="2"/>
  <c r="K42" i="2"/>
  <c r="L42" i="2"/>
  <c r="M42" i="2"/>
  <c r="N42" i="2"/>
  <c r="P42" i="2"/>
  <c r="Q42" i="2"/>
  <c r="R42" i="2"/>
  <c r="S42" i="2"/>
  <c r="T42" i="2"/>
  <c r="U42" i="2"/>
  <c r="X42" i="2"/>
  <c r="C43" i="2"/>
  <c r="D43" i="2"/>
  <c r="E43" i="2"/>
  <c r="F43" i="2"/>
  <c r="G43" i="2"/>
  <c r="H43" i="2"/>
  <c r="I43" i="2"/>
  <c r="J43" i="2"/>
  <c r="K43" i="2"/>
  <c r="L43" i="2"/>
  <c r="M43" i="2"/>
  <c r="N43" i="2"/>
  <c r="P43" i="2"/>
  <c r="Q43" i="2"/>
  <c r="R43" i="2"/>
  <c r="S43" i="2"/>
  <c r="U43" i="2"/>
  <c r="X43" i="2"/>
  <c r="C44" i="2"/>
  <c r="D44" i="2"/>
  <c r="E44" i="2"/>
  <c r="F44" i="2"/>
  <c r="G44" i="2"/>
  <c r="H44" i="2"/>
  <c r="I44" i="2"/>
  <c r="J44" i="2"/>
  <c r="K44" i="2"/>
  <c r="L44" i="2"/>
  <c r="M44" i="2"/>
  <c r="N44" i="2"/>
  <c r="O44" i="2"/>
  <c r="P44" i="2"/>
  <c r="Q44" i="2"/>
  <c r="R44" i="2"/>
  <c r="S44" i="2"/>
  <c r="T44" i="2"/>
  <c r="U44" i="2"/>
  <c r="X44" i="2"/>
  <c r="C45" i="2"/>
  <c r="D45" i="2"/>
  <c r="E45" i="2"/>
  <c r="F45" i="2"/>
  <c r="H45" i="2"/>
  <c r="I45" i="2"/>
  <c r="J45" i="2"/>
  <c r="K45" i="2"/>
  <c r="L45" i="2"/>
  <c r="M45" i="2"/>
  <c r="N45" i="2"/>
  <c r="P45" i="2"/>
  <c r="Q45" i="2"/>
  <c r="R45" i="2"/>
  <c r="S45" i="2"/>
  <c r="U45" i="2"/>
  <c r="X45" i="2"/>
  <c r="C46" i="2"/>
  <c r="D46" i="2"/>
  <c r="E46" i="2"/>
  <c r="F46" i="2"/>
  <c r="G46" i="2"/>
  <c r="H46" i="2"/>
  <c r="I46" i="2"/>
  <c r="J46" i="2"/>
  <c r="K46" i="2"/>
  <c r="L46" i="2"/>
  <c r="M46" i="2"/>
  <c r="N46" i="2"/>
  <c r="P46" i="2"/>
  <c r="Q46" i="2"/>
  <c r="R46" i="2"/>
  <c r="S46" i="2"/>
  <c r="T46" i="2"/>
  <c r="U46" i="2"/>
  <c r="X46" i="2"/>
  <c r="C47" i="2"/>
  <c r="D47" i="2"/>
  <c r="E47" i="2"/>
  <c r="F47" i="2"/>
  <c r="G47" i="2"/>
  <c r="H47" i="2"/>
  <c r="I47" i="2"/>
  <c r="J47" i="2"/>
  <c r="K47" i="2"/>
  <c r="L47" i="2"/>
  <c r="M47" i="2"/>
  <c r="N47" i="2"/>
  <c r="O47" i="2"/>
  <c r="P47" i="2"/>
  <c r="Q47" i="2"/>
  <c r="R47" i="2"/>
  <c r="S47" i="2"/>
  <c r="T47" i="2" s="1"/>
  <c r="U47" i="2"/>
  <c r="X47" i="2"/>
  <c r="C48" i="2"/>
  <c r="D48" i="2"/>
  <c r="E48" i="2"/>
  <c r="F48" i="2"/>
  <c r="G48" i="2"/>
  <c r="H48" i="2"/>
  <c r="I48" i="2"/>
  <c r="J48" i="2"/>
  <c r="K48" i="2"/>
  <c r="L48" i="2"/>
  <c r="M48" i="2"/>
  <c r="N48" i="2"/>
  <c r="O48" i="2"/>
  <c r="P48" i="2"/>
  <c r="Q48" i="2"/>
  <c r="R48" i="2"/>
  <c r="S48" i="2"/>
  <c r="U48" i="2"/>
  <c r="X48" i="2"/>
  <c r="C49" i="2"/>
  <c r="D49" i="2"/>
  <c r="E49" i="2"/>
  <c r="F49" i="2"/>
  <c r="G49" i="2"/>
  <c r="H49" i="2"/>
  <c r="I49" i="2"/>
  <c r="J49" i="2"/>
  <c r="K49" i="2"/>
  <c r="L49" i="2"/>
  <c r="M49" i="2"/>
  <c r="N49" i="2"/>
  <c r="P49" i="2"/>
  <c r="Q49" i="2"/>
  <c r="R49" i="2"/>
  <c r="S49" i="2"/>
  <c r="T49" i="2"/>
  <c r="U49" i="2"/>
  <c r="X49" i="2"/>
  <c r="C50" i="2"/>
  <c r="D50" i="2"/>
  <c r="E50" i="2"/>
  <c r="F50" i="2"/>
  <c r="H50" i="2"/>
  <c r="I50" i="2"/>
  <c r="J50" i="2"/>
  <c r="K50" i="2"/>
  <c r="L50" i="2"/>
  <c r="M50" i="2"/>
  <c r="N50" i="2"/>
  <c r="O50" i="2"/>
  <c r="P50" i="2"/>
  <c r="Q50" i="2"/>
  <c r="R50" i="2"/>
  <c r="S50" i="2"/>
  <c r="T50" i="2"/>
  <c r="U50" i="2"/>
  <c r="X50" i="2"/>
  <c r="C51" i="2"/>
  <c r="D51" i="2"/>
  <c r="E51" i="2"/>
  <c r="F51" i="2"/>
  <c r="H51" i="2"/>
  <c r="I51" i="2"/>
  <c r="J51" i="2"/>
  <c r="K51" i="2"/>
  <c r="L51" i="2"/>
  <c r="M51" i="2"/>
  <c r="N51" i="2"/>
  <c r="O51" i="2"/>
  <c r="P51" i="2"/>
  <c r="Q51" i="2"/>
  <c r="R51" i="2"/>
  <c r="S51" i="2"/>
  <c r="T51" i="2"/>
  <c r="U51" i="2"/>
  <c r="X51" i="2"/>
  <c r="C52" i="2"/>
  <c r="D52" i="2"/>
  <c r="E52" i="2"/>
  <c r="F52" i="2"/>
  <c r="G52" i="2"/>
  <c r="H52" i="2"/>
  <c r="I52" i="2"/>
  <c r="J52" i="2"/>
  <c r="K52" i="2"/>
  <c r="L52" i="2"/>
  <c r="M52" i="2"/>
  <c r="N52" i="2"/>
  <c r="O52" i="2"/>
  <c r="P52" i="2"/>
  <c r="Q52" i="2"/>
  <c r="R52" i="2"/>
  <c r="S52" i="2"/>
  <c r="U52" i="2"/>
  <c r="X52" i="2"/>
  <c r="C53" i="2"/>
  <c r="D53" i="2"/>
  <c r="E53" i="2"/>
  <c r="F53" i="2"/>
  <c r="H53" i="2"/>
  <c r="I53" i="2"/>
  <c r="J53" i="2"/>
  <c r="K53" i="2"/>
  <c r="L53" i="2"/>
  <c r="M53" i="2"/>
  <c r="N53" i="2"/>
  <c r="O53" i="2"/>
  <c r="P53" i="2"/>
  <c r="Q53" i="2"/>
  <c r="R53" i="2"/>
  <c r="S53" i="2"/>
  <c r="T53" i="2"/>
  <c r="U53" i="2"/>
  <c r="X53" i="2"/>
  <c r="C54" i="2"/>
  <c r="D54" i="2"/>
  <c r="E54" i="2"/>
  <c r="F54" i="2"/>
  <c r="H54" i="2"/>
  <c r="I54" i="2"/>
  <c r="J54" i="2"/>
  <c r="K54" i="2"/>
  <c r="L54" i="2"/>
  <c r="M54" i="2"/>
  <c r="N54" i="2"/>
  <c r="P54" i="2"/>
  <c r="Q54" i="2"/>
  <c r="R54" i="2"/>
  <c r="S54" i="2"/>
  <c r="T54" i="2"/>
  <c r="U54" i="2"/>
  <c r="X54" i="2"/>
  <c r="C55" i="2"/>
  <c r="D55" i="2"/>
  <c r="E55" i="2"/>
  <c r="F55" i="2"/>
  <c r="G55" i="2"/>
  <c r="H55" i="2"/>
  <c r="I55" i="2"/>
  <c r="J55" i="2"/>
  <c r="K55" i="2"/>
  <c r="L55" i="2"/>
  <c r="M55" i="2"/>
  <c r="N55" i="2"/>
  <c r="P55" i="2"/>
  <c r="Q55" i="2"/>
  <c r="R55" i="2"/>
  <c r="S55" i="2"/>
  <c r="U55" i="2"/>
  <c r="X55" i="2"/>
  <c r="C56" i="2"/>
  <c r="D56" i="2"/>
  <c r="E56" i="2"/>
  <c r="F56" i="2"/>
  <c r="G56" i="2"/>
  <c r="H56" i="2"/>
  <c r="I56" i="2"/>
  <c r="J56" i="2"/>
  <c r="K56" i="2"/>
  <c r="L56" i="2"/>
  <c r="M56" i="2"/>
  <c r="N56" i="2"/>
  <c r="O56" i="2"/>
  <c r="P56" i="2"/>
  <c r="Q56" i="2"/>
  <c r="R56" i="2"/>
  <c r="S56" i="2"/>
  <c r="T56" i="2"/>
  <c r="U56" i="2"/>
  <c r="X56" i="2"/>
  <c r="C57" i="2"/>
  <c r="D57" i="2"/>
  <c r="E57" i="2"/>
  <c r="F57" i="2"/>
  <c r="H57" i="2"/>
  <c r="I57" i="2"/>
  <c r="J57" i="2"/>
  <c r="K57" i="2"/>
  <c r="L57" i="2"/>
  <c r="M57" i="2"/>
  <c r="N57" i="2"/>
  <c r="P57" i="2"/>
  <c r="Q57" i="2"/>
  <c r="R57" i="2"/>
  <c r="S57" i="2"/>
  <c r="U57" i="2"/>
  <c r="X57" i="2"/>
  <c r="C58" i="2"/>
  <c r="D58" i="2"/>
  <c r="E58" i="2"/>
  <c r="F58" i="2"/>
  <c r="G58" i="2"/>
  <c r="H58" i="2"/>
  <c r="I58" i="2"/>
  <c r="J58" i="2"/>
  <c r="K58" i="2"/>
  <c r="L58" i="2"/>
  <c r="M58" i="2"/>
  <c r="N58" i="2"/>
  <c r="P58" i="2"/>
  <c r="Q58" i="2"/>
  <c r="R58" i="2"/>
  <c r="S58" i="2"/>
  <c r="T58" i="2"/>
  <c r="U58" i="2"/>
  <c r="X58" i="2"/>
  <c r="C59" i="2"/>
  <c r="G59" i="2" s="1"/>
  <c r="D59" i="2"/>
  <c r="E59" i="2"/>
  <c r="F59" i="2"/>
  <c r="H59" i="2"/>
  <c r="I59" i="2"/>
  <c r="J59" i="2"/>
  <c r="K59" i="2"/>
  <c r="L59" i="2"/>
  <c r="M59" i="2"/>
  <c r="N59" i="2"/>
  <c r="O59" i="2"/>
  <c r="P59" i="2"/>
  <c r="Q59" i="2"/>
  <c r="R59" i="2"/>
  <c r="S59" i="2"/>
  <c r="T59" i="2"/>
  <c r="U59" i="2"/>
  <c r="X59" i="2"/>
  <c r="C60" i="2"/>
  <c r="D60" i="2"/>
  <c r="E60" i="2"/>
  <c r="F60" i="2"/>
  <c r="G60" i="2"/>
  <c r="H60" i="2"/>
  <c r="I60" i="2"/>
  <c r="J60" i="2"/>
  <c r="K60" i="2"/>
  <c r="L60" i="2"/>
  <c r="M60" i="2"/>
  <c r="N60" i="2"/>
  <c r="O60" i="2"/>
  <c r="P60" i="2"/>
  <c r="Q60" i="2"/>
  <c r="R60" i="2"/>
  <c r="S60" i="2"/>
  <c r="U60" i="2"/>
  <c r="X60" i="2"/>
  <c r="C61" i="2"/>
  <c r="D61" i="2"/>
  <c r="E61" i="2"/>
  <c r="F61" i="2"/>
  <c r="G61" i="2"/>
  <c r="H61" i="2"/>
  <c r="I61" i="2"/>
  <c r="J61" i="2"/>
  <c r="K61" i="2"/>
  <c r="L61" i="2"/>
  <c r="M61" i="2"/>
  <c r="N61" i="2"/>
  <c r="P61" i="2"/>
  <c r="Q61" i="2"/>
  <c r="R61" i="2"/>
  <c r="S61" i="2"/>
  <c r="T61" i="2"/>
  <c r="U61" i="2"/>
  <c r="X61" i="2"/>
  <c r="C62" i="2"/>
  <c r="D62" i="2"/>
  <c r="E62" i="2"/>
  <c r="F62" i="2"/>
  <c r="H62" i="2"/>
  <c r="I62" i="2"/>
  <c r="J62" i="2"/>
  <c r="K62" i="2"/>
  <c r="L62" i="2"/>
  <c r="M62" i="2"/>
  <c r="N62" i="2"/>
  <c r="O62" i="2"/>
  <c r="P62" i="2"/>
  <c r="Q62" i="2"/>
  <c r="R62" i="2"/>
  <c r="S62" i="2"/>
  <c r="T62" i="2"/>
  <c r="U62" i="2"/>
  <c r="X62" i="2"/>
  <c r="C63" i="2"/>
  <c r="D63" i="2"/>
  <c r="E63" i="2"/>
  <c r="F63" i="2"/>
  <c r="H63" i="2"/>
  <c r="I63" i="2"/>
  <c r="J63" i="2"/>
  <c r="K63" i="2"/>
  <c r="L63" i="2"/>
  <c r="M63" i="2"/>
  <c r="N63" i="2"/>
  <c r="O63" i="2"/>
  <c r="P63" i="2"/>
  <c r="Q63" i="2"/>
  <c r="R63" i="2"/>
  <c r="S63" i="2"/>
  <c r="T63" i="2"/>
  <c r="U63" i="2"/>
  <c r="X63" i="2"/>
  <c r="C64" i="2"/>
  <c r="D64" i="2"/>
  <c r="E64" i="2"/>
  <c r="F64" i="2"/>
  <c r="G64" i="2"/>
  <c r="H64" i="2"/>
  <c r="I64" i="2"/>
  <c r="J64" i="2"/>
  <c r="K64" i="2"/>
  <c r="L64" i="2"/>
  <c r="M64" i="2"/>
  <c r="N64" i="2"/>
  <c r="O64" i="2"/>
  <c r="P64" i="2"/>
  <c r="Q64" i="2"/>
  <c r="R64" i="2"/>
  <c r="S64" i="2"/>
  <c r="U64" i="2"/>
  <c r="X64" i="2"/>
  <c r="C65" i="2"/>
  <c r="D65" i="2"/>
  <c r="E65" i="2"/>
  <c r="F65" i="2"/>
  <c r="H65" i="2"/>
  <c r="I65" i="2"/>
  <c r="J65" i="2"/>
  <c r="K65" i="2"/>
  <c r="L65" i="2"/>
  <c r="M65" i="2"/>
  <c r="N65" i="2"/>
  <c r="O65" i="2"/>
  <c r="P65" i="2"/>
  <c r="Q65" i="2"/>
  <c r="R65" i="2"/>
  <c r="S65" i="2"/>
  <c r="T65" i="2"/>
  <c r="U65" i="2"/>
  <c r="X65" i="2"/>
  <c r="C66" i="2"/>
  <c r="D66" i="2"/>
  <c r="E66" i="2"/>
  <c r="F66" i="2"/>
  <c r="H66" i="2"/>
  <c r="I66" i="2"/>
  <c r="J66" i="2"/>
  <c r="K66" i="2"/>
  <c r="L66" i="2"/>
  <c r="M66" i="2"/>
  <c r="N66" i="2"/>
  <c r="P66" i="2"/>
  <c r="Q66" i="2"/>
  <c r="R66" i="2"/>
  <c r="S66" i="2"/>
  <c r="T66" i="2"/>
  <c r="U66" i="2"/>
  <c r="X66" i="2"/>
  <c r="C67" i="2"/>
  <c r="D67" i="2"/>
  <c r="E67" i="2"/>
  <c r="F67" i="2"/>
  <c r="G67" i="2"/>
  <c r="H67" i="2"/>
  <c r="I67" i="2"/>
  <c r="J67" i="2"/>
  <c r="K67" i="2"/>
  <c r="L67" i="2"/>
  <c r="M67" i="2"/>
  <c r="N67" i="2"/>
  <c r="P67" i="2"/>
  <c r="Q67" i="2"/>
  <c r="R67" i="2"/>
  <c r="S67" i="2"/>
  <c r="U67" i="2"/>
  <c r="X67" i="2"/>
  <c r="C68" i="2"/>
  <c r="D68" i="2"/>
  <c r="E68" i="2"/>
  <c r="F68" i="2"/>
  <c r="G68" i="2"/>
  <c r="H68" i="2"/>
  <c r="I68" i="2"/>
  <c r="J68" i="2"/>
  <c r="K68" i="2"/>
  <c r="L68" i="2"/>
  <c r="M68" i="2"/>
  <c r="N68" i="2"/>
  <c r="O68" i="2"/>
  <c r="P68" i="2"/>
  <c r="Q68" i="2"/>
  <c r="R68" i="2"/>
  <c r="S68" i="2"/>
  <c r="T68" i="2"/>
  <c r="U68" i="2"/>
  <c r="X68" i="2"/>
  <c r="C69" i="2"/>
  <c r="D69" i="2"/>
  <c r="E69" i="2"/>
  <c r="F69" i="2"/>
  <c r="H69" i="2"/>
  <c r="I69" i="2"/>
  <c r="J69" i="2"/>
  <c r="K69" i="2"/>
  <c r="L69" i="2"/>
  <c r="M69" i="2"/>
  <c r="N69" i="2"/>
  <c r="P69" i="2"/>
  <c r="Q69" i="2"/>
  <c r="R69" i="2"/>
  <c r="S69" i="2"/>
  <c r="U69" i="2"/>
  <c r="X69" i="2"/>
  <c r="C70" i="2"/>
  <c r="D70" i="2"/>
  <c r="E70" i="2"/>
  <c r="F70" i="2"/>
  <c r="G70" i="2"/>
  <c r="H70" i="2"/>
  <c r="I70" i="2"/>
  <c r="J70" i="2"/>
  <c r="K70" i="2"/>
  <c r="L70" i="2"/>
  <c r="M70" i="2"/>
  <c r="N70" i="2"/>
  <c r="P70" i="2"/>
  <c r="Q70" i="2"/>
  <c r="R70" i="2"/>
  <c r="S70" i="2"/>
  <c r="T70" i="2"/>
  <c r="U70" i="2"/>
  <c r="X70" i="2"/>
  <c r="C71" i="2"/>
  <c r="D71" i="2"/>
  <c r="E71" i="2"/>
  <c r="F71" i="2"/>
  <c r="G71" i="2"/>
  <c r="H71" i="2"/>
  <c r="I71" i="2"/>
  <c r="J71" i="2"/>
  <c r="K71" i="2"/>
  <c r="L71" i="2"/>
  <c r="M71" i="2"/>
  <c r="N71" i="2"/>
  <c r="O71" i="2"/>
  <c r="P71" i="2"/>
  <c r="Q71" i="2"/>
  <c r="R71" i="2"/>
  <c r="S71" i="2"/>
  <c r="T71" i="2"/>
  <c r="U71" i="2"/>
  <c r="X71" i="2"/>
  <c r="C72" i="2"/>
  <c r="D72" i="2"/>
  <c r="E72" i="2"/>
  <c r="F72" i="2"/>
  <c r="G72" i="2"/>
  <c r="H72" i="2"/>
  <c r="I72" i="2"/>
  <c r="J72" i="2"/>
  <c r="K72" i="2"/>
  <c r="L72" i="2"/>
  <c r="M72" i="2"/>
  <c r="N72" i="2"/>
  <c r="O72" i="2"/>
  <c r="P72" i="2"/>
  <c r="Q72" i="2"/>
  <c r="R72" i="2"/>
  <c r="S72" i="2"/>
  <c r="U72" i="2"/>
  <c r="X72" i="2"/>
  <c r="C73" i="2"/>
  <c r="D73" i="2"/>
  <c r="E73" i="2"/>
  <c r="F73" i="2"/>
  <c r="G73" i="2"/>
  <c r="H73" i="2"/>
  <c r="I73" i="2"/>
  <c r="J73" i="2"/>
  <c r="K73" i="2"/>
  <c r="L73" i="2"/>
  <c r="M73" i="2"/>
  <c r="N73" i="2"/>
  <c r="P73" i="2"/>
  <c r="Q73" i="2"/>
  <c r="R73" i="2"/>
  <c r="S73" i="2"/>
  <c r="T73" i="2"/>
  <c r="U73" i="2"/>
  <c r="X73" i="2"/>
  <c r="C74" i="2"/>
  <c r="D74" i="2"/>
  <c r="E74" i="2"/>
  <c r="F74" i="2"/>
  <c r="H74" i="2"/>
  <c r="I74" i="2"/>
  <c r="J74" i="2"/>
  <c r="K74" i="2"/>
  <c r="L74" i="2"/>
  <c r="M74" i="2"/>
  <c r="N74" i="2"/>
  <c r="O74" i="2"/>
  <c r="P74" i="2"/>
  <c r="Q74" i="2"/>
  <c r="R74" i="2"/>
  <c r="S74" i="2"/>
  <c r="T74" i="2"/>
  <c r="U74" i="2"/>
  <c r="X74" i="2"/>
  <c r="C75" i="2"/>
  <c r="D75" i="2"/>
  <c r="E75" i="2"/>
  <c r="F75" i="2"/>
  <c r="H75" i="2"/>
  <c r="I75" i="2"/>
  <c r="J75" i="2"/>
  <c r="K75" i="2"/>
  <c r="L75" i="2"/>
  <c r="M75" i="2"/>
  <c r="N75" i="2"/>
  <c r="O75" i="2"/>
  <c r="P75" i="2"/>
  <c r="Q75" i="2"/>
  <c r="R75" i="2"/>
  <c r="S75" i="2"/>
  <c r="T75" i="2"/>
  <c r="U75" i="2"/>
  <c r="X75" i="2"/>
  <c r="C76" i="2"/>
  <c r="D76" i="2"/>
  <c r="E76" i="2"/>
  <c r="F76" i="2"/>
  <c r="G76" i="2"/>
  <c r="H76" i="2"/>
  <c r="I76" i="2"/>
  <c r="J76" i="2"/>
  <c r="K76" i="2"/>
  <c r="L76" i="2"/>
  <c r="M76" i="2"/>
  <c r="N76" i="2"/>
  <c r="O76" i="2"/>
  <c r="P76" i="2"/>
  <c r="Q76" i="2"/>
  <c r="R76" i="2"/>
  <c r="S76" i="2"/>
  <c r="U76" i="2"/>
  <c r="X76" i="2"/>
  <c r="C77" i="2"/>
  <c r="D77" i="2"/>
  <c r="E77" i="2"/>
  <c r="F77" i="2"/>
  <c r="H77" i="2"/>
  <c r="I77" i="2"/>
  <c r="J77" i="2"/>
  <c r="K77" i="2"/>
  <c r="L77" i="2"/>
  <c r="M77" i="2"/>
  <c r="N77" i="2"/>
  <c r="O77" i="2"/>
  <c r="P77" i="2"/>
  <c r="Q77" i="2"/>
  <c r="R77" i="2"/>
  <c r="S77" i="2"/>
  <c r="T77" i="2"/>
  <c r="U77" i="2"/>
  <c r="X77" i="2"/>
  <c r="C78" i="2"/>
  <c r="D78" i="2"/>
  <c r="E78" i="2"/>
  <c r="F78" i="2"/>
  <c r="H78" i="2"/>
  <c r="I78" i="2"/>
  <c r="J78" i="2"/>
  <c r="K78" i="2"/>
  <c r="L78" i="2"/>
  <c r="M78" i="2"/>
  <c r="N78" i="2"/>
  <c r="P78" i="2"/>
  <c r="Q78" i="2"/>
  <c r="R78" i="2"/>
  <c r="S78" i="2"/>
  <c r="T78" i="2"/>
  <c r="U78" i="2"/>
  <c r="X78" i="2"/>
  <c r="C79" i="2"/>
  <c r="D79" i="2"/>
  <c r="E79" i="2"/>
  <c r="F79" i="2"/>
  <c r="G79" i="2"/>
  <c r="H79" i="2"/>
  <c r="I79" i="2"/>
  <c r="J79" i="2"/>
  <c r="K79" i="2"/>
  <c r="L79" i="2"/>
  <c r="M79" i="2"/>
  <c r="N79" i="2"/>
  <c r="P79" i="2"/>
  <c r="Q79" i="2"/>
  <c r="R79" i="2"/>
  <c r="S79" i="2"/>
  <c r="U79" i="2"/>
  <c r="X79" i="2"/>
  <c r="C80" i="2"/>
  <c r="D80" i="2"/>
  <c r="E80" i="2"/>
  <c r="F80" i="2"/>
  <c r="G80" i="2"/>
  <c r="H80" i="2"/>
  <c r="I80" i="2"/>
  <c r="J80" i="2"/>
  <c r="K80" i="2"/>
  <c r="L80" i="2"/>
  <c r="M80" i="2"/>
  <c r="N80" i="2"/>
  <c r="O80" i="2"/>
  <c r="P80" i="2"/>
  <c r="Q80" i="2"/>
  <c r="R80" i="2"/>
  <c r="S80" i="2"/>
  <c r="T80" i="2"/>
  <c r="U80" i="2"/>
  <c r="X80" i="2"/>
  <c r="C81" i="2"/>
  <c r="D81" i="2"/>
  <c r="E81" i="2"/>
  <c r="F81" i="2"/>
  <c r="H81" i="2"/>
  <c r="I81" i="2"/>
  <c r="J81" i="2"/>
  <c r="K81" i="2"/>
  <c r="L81" i="2"/>
  <c r="M81" i="2"/>
  <c r="N81" i="2"/>
  <c r="P81" i="2"/>
  <c r="Q81" i="2"/>
  <c r="R81" i="2"/>
  <c r="S81" i="2"/>
  <c r="U81" i="2"/>
  <c r="X81" i="2"/>
  <c r="C82" i="2"/>
  <c r="D82" i="2"/>
  <c r="E82" i="2"/>
  <c r="F82" i="2"/>
  <c r="G82" i="2"/>
  <c r="H82" i="2"/>
  <c r="I82" i="2"/>
  <c r="J82" i="2"/>
  <c r="K82" i="2"/>
  <c r="L82" i="2"/>
  <c r="M82" i="2"/>
  <c r="N82" i="2"/>
  <c r="P82" i="2"/>
  <c r="Q82" i="2"/>
  <c r="R82" i="2"/>
  <c r="S82" i="2"/>
  <c r="T82" i="2"/>
  <c r="U82" i="2"/>
  <c r="X82" i="2"/>
  <c r="C83" i="2"/>
  <c r="D83" i="2"/>
  <c r="E83" i="2"/>
  <c r="F83" i="2"/>
  <c r="G83" i="2"/>
  <c r="H83" i="2"/>
  <c r="I83" i="2"/>
  <c r="J83" i="2"/>
  <c r="K83" i="2"/>
  <c r="L83" i="2"/>
  <c r="M83" i="2"/>
  <c r="N83" i="2"/>
  <c r="O83" i="2"/>
  <c r="P83" i="2"/>
  <c r="Q83" i="2"/>
  <c r="R83" i="2"/>
  <c r="S83" i="2"/>
  <c r="T83" i="2"/>
  <c r="U83" i="2"/>
  <c r="X83" i="2"/>
  <c r="C84" i="2"/>
  <c r="D84" i="2"/>
  <c r="E84" i="2"/>
  <c r="F84" i="2"/>
  <c r="G84" i="2"/>
  <c r="H84" i="2"/>
  <c r="I84" i="2"/>
  <c r="J84" i="2"/>
  <c r="K84" i="2"/>
  <c r="L84" i="2"/>
  <c r="M84" i="2"/>
  <c r="N84" i="2"/>
  <c r="O84" i="2"/>
  <c r="P84" i="2"/>
  <c r="Q84" i="2"/>
  <c r="R84" i="2"/>
  <c r="S84" i="2"/>
  <c r="U84" i="2"/>
  <c r="X84" i="2"/>
  <c r="C85" i="2"/>
  <c r="D85" i="2"/>
  <c r="E85" i="2"/>
  <c r="F85" i="2"/>
  <c r="G85" i="2"/>
  <c r="H85" i="2"/>
  <c r="I85" i="2"/>
  <c r="J85" i="2"/>
  <c r="K85" i="2"/>
  <c r="L85" i="2"/>
  <c r="M85" i="2"/>
  <c r="N85" i="2"/>
  <c r="P85" i="2"/>
  <c r="Q85" i="2"/>
  <c r="R85" i="2"/>
  <c r="S85" i="2"/>
  <c r="T85" i="2"/>
  <c r="U85" i="2"/>
  <c r="X85" i="2"/>
  <c r="C86" i="2"/>
  <c r="D86" i="2"/>
  <c r="E86" i="2"/>
  <c r="F86" i="2"/>
  <c r="H86" i="2"/>
  <c r="I86" i="2"/>
  <c r="J86" i="2"/>
  <c r="K86" i="2"/>
  <c r="L86" i="2"/>
  <c r="M86" i="2"/>
  <c r="N86" i="2"/>
  <c r="O86" i="2"/>
  <c r="P86" i="2"/>
  <c r="Q86" i="2"/>
  <c r="R86" i="2"/>
  <c r="S86" i="2"/>
  <c r="T86" i="2"/>
  <c r="U86" i="2"/>
  <c r="X86" i="2"/>
  <c r="C87" i="2"/>
  <c r="D87" i="2"/>
  <c r="E87" i="2"/>
  <c r="F87" i="2"/>
  <c r="H87" i="2"/>
  <c r="I87" i="2"/>
  <c r="J87" i="2"/>
  <c r="K87" i="2"/>
  <c r="L87" i="2"/>
  <c r="M87" i="2"/>
  <c r="N87" i="2"/>
  <c r="O87" i="2"/>
  <c r="P87" i="2"/>
  <c r="Q87" i="2"/>
  <c r="R87" i="2"/>
  <c r="S87" i="2"/>
  <c r="T87" i="2"/>
  <c r="U87" i="2"/>
  <c r="X87" i="2"/>
  <c r="C88" i="2"/>
  <c r="D88" i="2"/>
  <c r="E88" i="2"/>
  <c r="F88" i="2"/>
  <c r="G88" i="2"/>
  <c r="H88" i="2"/>
  <c r="I88" i="2"/>
  <c r="J88" i="2"/>
  <c r="K88" i="2"/>
  <c r="L88" i="2"/>
  <c r="M88" i="2"/>
  <c r="N88" i="2"/>
  <c r="O88" i="2"/>
  <c r="P88" i="2"/>
  <c r="Q88" i="2"/>
  <c r="R88" i="2"/>
  <c r="S88" i="2"/>
  <c r="U88" i="2"/>
  <c r="X88" i="2"/>
  <c r="C89" i="2"/>
  <c r="D89" i="2"/>
  <c r="E89" i="2"/>
  <c r="F89" i="2"/>
  <c r="H89" i="2"/>
  <c r="I89" i="2"/>
  <c r="J89" i="2"/>
  <c r="K89" i="2"/>
  <c r="L89" i="2"/>
  <c r="M89" i="2"/>
  <c r="N89" i="2"/>
  <c r="O89" i="2"/>
  <c r="P89" i="2"/>
  <c r="Q89" i="2"/>
  <c r="R89" i="2"/>
  <c r="S89" i="2"/>
  <c r="T89" i="2"/>
  <c r="U89" i="2"/>
  <c r="X89" i="2"/>
  <c r="C90" i="2"/>
  <c r="D90" i="2"/>
  <c r="E90" i="2"/>
  <c r="F90" i="2"/>
  <c r="H90" i="2"/>
  <c r="I90" i="2"/>
  <c r="J90" i="2"/>
  <c r="K90" i="2"/>
  <c r="L90" i="2"/>
  <c r="M90" i="2"/>
  <c r="N90" i="2"/>
  <c r="P90" i="2"/>
  <c r="Q90" i="2"/>
  <c r="R90" i="2"/>
  <c r="S90" i="2"/>
  <c r="T90" i="2"/>
  <c r="U90" i="2"/>
  <c r="X90" i="2"/>
  <c r="C91" i="2"/>
  <c r="D91" i="2"/>
  <c r="E91" i="2"/>
  <c r="F91" i="2"/>
  <c r="G91" i="2"/>
  <c r="H91" i="2"/>
  <c r="I91" i="2"/>
  <c r="J91" i="2"/>
  <c r="K91" i="2"/>
  <c r="L91" i="2"/>
  <c r="M91" i="2"/>
  <c r="N91" i="2"/>
  <c r="P91" i="2"/>
  <c r="Q91" i="2"/>
  <c r="R91" i="2"/>
  <c r="S91" i="2"/>
  <c r="T91" i="2" s="1"/>
  <c r="U91" i="2"/>
  <c r="X91" i="2"/>
  <c r="C92" i="2"/>
  <c r="D92" i="2"/>
  <c r="E92" i="2"/>
  <c r="F92" i="2"/>
  <c r="G92" i="2"/>
  <c r="H92" i="2"/>
  <c r="I92" i="2"/>
  <c r="J92" i="2"/>
  <c r="K92" i="2"/>
  <c r="L92" i="2"/>
  <c r="M92" i="2"/>
  <c r="N92" i="2"/>
  <c r="O92" i="2"/>
  <c r="P92" i="2"/>
  <c r="Q92" i="2"/>
  <c r="R92" i="2"/>
  <c r="S92" i="2"/>
  <c r="T92" i="2"/>
  <c r="U92" i="2"/>
  <c r="X92" i="2"/>
  <c r="C93" i="2"/>
  <c r="D93" i="2"/>
  <c r="E93" i="2"/>
  <c r="F93" i="2"/>
  <c r="H93" i="2"/>
  <c r="I93" i="2"/>
  <c r="J93" i="2"/>
  <c r="K93" i="2"/>
  <c r="L93" i="2"/>
  <c r="M93" i="2"/>
  <c r="N93" i="2"/>
  <c r="P93" i="2"/>
  <c r="Q93" i="2"/>
  <c r="R93" i="2"/>
  <c r="S93" i="2"/>
  <c r="U93" i="2"/>
  <c r="X93" i="2"/>
  <c r="C94" i="2"/>
  <c r="D94" i="2"/>
  <c r="E94" i="2"/>
  <c r="F94" i="2"/>
  <c r="G94" i="2"/>
  <c r="H94" i="2"/>
  <c r="I94" i="2"/>
  <c r="J94" i="2"/>
  <c r="K94" i="2"/>
  <c r="L94" i="2"/>
  <c r="M94" i="2"/>
  <c r="N94" i="2"/>
  <c r="P94" i="2"/>
  <c r="Q94" i="2"/>
  <c r="R94" i="2"/>
  <c r="S94" i="2"/>
  <c r="T94" i="2"/>
  <c r="U94" i="2"/>
  <c r="X94" i="2"/>
  <c r="C95" i="2"/>
  <c r="D95" i="2"/>
  <c r="E95" i="2"/>
  <c r="F95" i="2"/>
  <c r="G95" i="2"/>
  <c r="H95" i="2"/>
  <c r="I95" i="2"/>
  <c r="J95" i="2"/>
  <c r="K95" i="2"/>
  <c r="L95" i="2"/>
  <c r="M95" i="2"/>
  <c r="N95" i="2"/>
  <c r="O95" i="2"/>
  <c r="P95" i="2"/>
  <c r="Q95" i="2"/>
  <c r="R95" i="2"/>
  <c r="S95" i="2"/>
  <c r="T95" i="2"/>
  <c r="U95" i="2"/>
  <c r="X95" i="2"/>
  <c r="C96" i="2"/>
  <c r="D96" i="2"/>
  <c r="E96" i="2"/>
  <c r="F96" i="2"/>
  <c r="G96" i="2"/>
  <c r="H96" i="2"/>
  <c r="I96" i="2"/>
  <c r="J96" i="2"/>
  <c r="K96" i="2"/>
  <c r="L96" i="2"/>
  <c r="M96" i="2"/>
  <c r="N96" i="2"/>
  <c r="O96" i="2"/>
  <c r="P96" i="2"/>
  <c r="Q96" i="2"/>
  <c r="R96" i="2"/>
  <c r="S96" i="2"/>
  <c r="U96" i="2"/>
  <c r="X96" i="2"/>
  <c r="C97" i="2"/>
  <c r="D97" i="2"/>
  <c r="E97" i="2"/>
  <c r="F97" i="2"/>
  <c r="G97" i="2"/>
  <c r="H97" i="2"/>
  <c r="I97" i="2"/>
  <c r="J97" i="2"/>
  <c r="K97" i="2"/>
  <c r="L97" i="2"/>
  <c r="M97" i="2"/>
  <c r="N97" i="2"/>
  <c r="P97" i="2"/>
  <c r="Q97" i="2"/>
  <c r="R97" i="2"/>
  <c r="S97" i="2"/>
  <c r="T97" i="2"/>
  <c r="U97" i="2"/>
  <c r="X97" i="2"/>
  <c r="C98" i="2"/>
  <c r="D98" i="2"/>
  <c r="E98" i="2"/>
  <c r="F98" i="2"/>
  <c r="H98" i="2"/>
  <c r="I98" i="2"/>
  <c r="J98" i="2"/>
  <c r="K98" i="2"/>
  <c r="L98" i="2"/>
  <c r="M98" i="2"/>
  <c r="N98" i="2"/>
  <c r="O98" i="2"/>
  <c r="P98" i="2"/>
  <c r="Q98" i="2"/>
  <c r="R98" i="2"/>
  <c r="S98" i="2"/>
  <c r="T98" i="2"/>
  <c r="U98" i="2"/>
  <c r="X98" i="2"/>
  <c r="C99" i="2"/>
  <c r="D99" i="2"/>
  <c r="E99" i="2"/>
  <c r="F99" i="2"/>
  <c r="H99" i="2"/>
  <c r="I99" i="2"/>
  <c r="J99" i="2"/>
  <c r="K99" i="2"/>
  <c r="L99" i="2"/>
  <c r="M99" i="2"/>
  <c r="N99" i="2"/>
  <c r="O99" i="2"/>
  <c r="P99" i="2"/>
  <c r="Q99" i="2"/>
  <c r="R99" i="2"/>
  <c r="S99" i="2"/>
  <c r="T99" i="2"/>
  <c r="U99" i="2"/>
  <c r="X99" i="2"/>
  <c r="C100" i="2"/>
  <c r="D100" i="2"/>
  <c r="E100" i="2"/>
  <c r="F100" i="2"/>
  <c r="G100" i="2"/>
  <c r="H100" i="2"/>
  <c r="I100" i="2"/>
  <c r="J100" i="2"/>
  <c r="K100" i="2"/>
  <c r="L100" i="2"/>
  <c r="M100" i="2"/>
  <c r="N100" i="2"/>
  <c r="O100" i="2"/>
  <c r="P100" i="2"/>
  <c r="Q100" i="2"/>
  <c r="R100" i="2"/>
  <c r="S100" i="2"/>
  <c r="U100" i="2"/>
  <c r="X100" i="2"/>
  <c r="U3" i="2"/>
  <c r="R3" i="2"/>
  <c r="Q3" i="2"/>
  <c r="S3" i="2"/>
  <c r="P3" i="2"/>
  <c r="N3" i="2"/>
  <c r="M3" i="2"/>
  <c r="L3" i="2"/>
  <c r="O3" i="2" s="1"/>
  <c r="K3" i="2"/>
  <c r="J3" i="2"/>
  <c r="I3" i="2"/>
  <c r="H3" i="2"/>
  <c r="F3" i="2"/>
  <c r="E3" i="2"/>
  <c r="A4" i="2"/>
  <c r="B4" i="2"/>
  <c r="A5" i="2"/>
  <c r="B5" i="2"/>
  <c r="A6" i="2"/>
  <c r="B6" i="2"/>
  <c r="A7" i="2"/>
  <c r="B7" i="2"/>
  <c r="A8" i="2"/>
  <c r="B8" i="2"/>
  <c r="A9" i="2"/>
  <c r="B9" i="2"/>
  <c r="A10" i="2"/>
  <c r="B10" i="2"/>
  <c r="A11" i="2"/>
  <c r="B11" i="2"/>
  <c r="A12" i="2"/>
  <c r="B12" i="2"/>
  <c r="A13" i="2"/>
  <c r="B13" i="2"/>
  <c r="A14" i="2"/>
  <c r="B14" i="2"/>
  <c r="A15" i="2"/>
  <c r="B15" i="2"/>
  <c r="A16" i="2"/>
  <c r="B16" i="2"/>
  <c r="A17" i="2"/>
  <c r="B17" i="2"/>
  <c r="A18" i="2"/>
  <c r="B18" i="2"/>
  <c r="A19" i="2"/>
  <c r="B19" i="2"/>
  <c r="A20" i="2"/>
  <c r="B20" i="2"/>
  <c r="A21" i="2"/>
  <c r="B21" i="2"/>
  <c r="A22" i="2"/>
  <c r="B22" i="2"/>
  <c r="A23" i="2"/>
  <c r="B23" i="2"/>
  <c r="A24" i="2"/>
  <c r="B24" i="2"/>
  <c r="A25" i="2"/>
  <c r="B25" i="2"/>
  <c r="A26" i="2"/>
  <c r="B26" i="2"/>
  <c r="A27" i="2"/>
  <c r="B27" i="2"/>
  <c r="A28" i="2"/>
  <c r="B28" i="2"/>
  <c r="A29" i="2"/>
  <c r="B29" i="2"/>
  <c r="A30" i="2"/>
  <c r="B30" i="2"/>
  <c r="A31" i="2"/>
  <c r="B31" i="2"/>
  <c r="A32" i="2"/>
  <c r="B32" i="2"/>
  <c r="A33" i="2"/>
  <c r="B33" i="2"/>
  <c r="A34" i="2"/>
  <c r="B34" i="2"/>
  <c r="A35" i="2"/>
  <c r="B35" i="2"/>
  <c r="A36" i="2"/>
  <c r="B36" i="2"/>
  <c r="A37" i="2"/>
  <c r="B37" i="2"/>
  <c r="A38" i="2"/>
  <c r="B38" i="2"/>
  <c r="A39" i="2"/>
  <c r="B39" i="2"/>
  <c r="A40" i="2"/>
  <c r="B40" i="2"/>
  <c r="A41" i="2"/>
  <c r="B41" i="2"/>
  <c r="A42" i="2"/>
  <c r="B42" i="2"/>
  <c r="A43" i="2"/>
  <c r="B43" i="2"/>
  <c r="A44" i="2"/>
  <c r="B44" i="2"/>
  <c r="A45" i="2"/>
  <c r="B45" i="2"/>
  <c r="A46" i="2"/>
  <c r="B46" i="2"/>
  <c r="A47" i="2"/>
  <c r="B47" i="2"/>
  <c r="A48" i="2"/>
  <c r="B48" i="2"/>
  <c r="A49" i="2"/>
  <c r="B49" i="2"/>
  <c r="A50" i="2"/>
  <c r="B50" i="2"/>
  <c r="A51" i="2"/>
  <c r="B51" i="2"/>
  <c r="A52" i="2"/>
  <c r="B52" i="2"/>
  <c r="A53" i="2"/>
  <c r="B53" i="2"/>
  <c r="A54" i="2"/>
  <c r="B54" i="2"/>
  <c r="A55" i="2"/>
  <c r="B55" i="2"/>
  <c r="A56" i="2"/>
  <c r="B56" i="2"/>
  <c r="A57" i="2"/>
  <c r="B57" i="2"/>
  <c r="A58" i="2"/>
  <c r="B58" i="2"/>
  <c r="A59" i="2"/>
  <c r="B59" i="2"/>
  <c r="A60" i="2"/>
  <c r="B60" i="2"/>
  <c r="A61" i="2"/>
  <c r="B61" i="2"/>
  <c r="A62" i="2"/>
  <c r="B62" i="2"/>
  <c r="A63" i="2"/>
  <c r="B63" i="2"/>
  <c r="A64" i="2"/>
  <c r="B64" i="2"/>
  <c r="A65" i="2"/>
  <c r="B65" i="2"/>
  <c r="A66" i="2"/>
  <c r="B66" i="2"/>
  <c r="A67" i="2"/>
  <c r="B67" i="2"/>
  <c r="A68" i="2"/>
  <c r="B68" i="2"/>
  <c r="A69" i="2"/>
  <c r="B69" i="2"/>
  <c r="A70" i="2"/>
  <c r="B70" i="2"/>
  <c r="A71" i="2"/>
  <c r="B71" i="2"/>
  <c r="A72" i="2"/>
  <c r="B72" i="2"/>
  <c r="A73" i="2"/>
  <c r="B73" i="2"/>
  <c r="A74" i="2"/>
  <c r="B74" i="2"/>
  <c r="A75" i="2"/>
  <c r="B75" i="2"/>
  <c r="A76" i="2"/>
  <c r="B76" i="2"/>
  <c r="A77" i="2"/>
  <c r="B77" i="2"/>
  <c r="A78" i="2"/>
  <c r="B78" i="2"/>
  <c r="A79" i="2"/>
  <c r="B79" i="2"/>
  <c r="A80" i="2"/>
  <c r="B80" i="2"/>
  <c r="A81" i="2"/>
  <c r="B81" i="2"/>
  <c r="A82" i="2"/>
  <c r="B82" i="2"/>
  <c r="A83" i="2"/>
  <c r="B83" i="2"/>
  <c r="A84" i="2"/>
  <c r="B84" i="2"/>
  <c r="A85" i="2"/>
  <c r="B85" i="2"/>
  <c r="A86" i="2"/>
  <c r="B86" i="2"/>
  <c r="A87" i="2"/>
  <c r="B87" i="2"/>
  <c r="A88" i="2"/>
  <c r="B88" i="2"/>
  <c r="A89" i="2"/>
  <c r="B89" i="2"/>
  <c r="A90" i="2"/>
  <c r="B90" i="2"/>
  <c r="A91" i="2"/>
  <c r="B91" i="2"/>
  <c r="A92" i="2"/>
  <c r="B92" i="2"/>
  <c r="A93" i="2"/>
  <c r="B93" i="2"/>
  <c r="A94" i="2"/>
  <c r="B94" i="2"/>
  <c r="A95" i="2"/>
  <c r="B95" i="2"/>
  <c r="A96" i="2"/>
  <c r="B96" i="2"/>
  <c r="A97" i="2"/>
  <c r="B97" i="2"/>
  <c r="A98" i="2"/>
  <c r="B98" i="2"/>
  <c r="A99" i="2"/>
  <c r="B99" i="2"/>
  <c r="A100" i="2"/>
  <c r="B100" i="2"/>
  <c r="C102" i="2" l="1"/>
  <c r="D102" i="2"/>
  <c r="E102" i="2"/>
  <c r="F102" i="2"/>
  <c r="H102" i="2"/>
  <c r="I102" i="2"/>
  <c r="J102" i="2"/>
  <c r="K102" i="2"/>
  <c r="L102" i="2"/>
  <c r="M102" i="2"/>
  <c r="N102" i="2"/>
  <c r="P102" i="2"/>
  <c r="Q102" i="2"/>
  <c r="R102" i="2"/>
  <c r="S102" i="2"/>
  <c r="U102" i="2"/>
  <c r="T3" i="2"/>
  <c r="T28" i="2"/>
  <c r="V28" i="2" s="1"/>
  <c r="W28" i="2" s="1"/>
  <c r="T4" i="2"/>
  <c r="G5" i="2"/>
  <c r="G6" i="2"/>
  <c r="O6" i="2"/>
  <c r="O7" i="2"/>
  <c r="T7" i="2"/>
  <c r="V8" i="2"/>
  <c r="W8" i="2" s="1"/>
  <c r="G9" i="2"/>
  <c r="O9" i="2"/>
  <c r="T9" i="2"/>
  <c r="O10" i="2"/>
  <c r="V10" i="2" s="1"/>
  <c r="W10" i="2" s="1"/>
  <c r="V11" i="2"/>
  <c r="W11" i="2" s="1"/>
  <c r="T12" i="2"/>
  <c r="V12" i="2" s="1"/>
  <c r="W12" i="2" s="1"/>
  <c r="O13" i="2"/>
  <c r="V13" i="2" s="1"/>
  <c r="W13" i="2" s="1"/>
  <c r="G14" i="2"/>
  <c r="V14" i="2" s="1"/>
  <c r="W14" i="2" s="1"/>
  <c r="G15" i="2"/>
  <c r="V15" i="2" s="1"/>
  <c r="W15" i="2" s="1"/>
  <c r="T16" i="2"/>
  <c r="V16" i="2" s="1"/>
  <c r="W16" i="2" s="1"/>
  <c r="G17" i="2"/>
  <c r="V17" i="2" s="1"/>
  <c r="W17" i="2" s="1"/>
  <c r="G18" i="2"/>
  <c r="O18" i="2"/>
  <c r="O19" i="2"/>
  <c r="T19" i="2"/>
  <c r="V20" i="2"/>
  <c r="W20" i="2" s="1"/>
  <c r="G21" i="2"/>
  <c r="O21" i="2"/>
  <c r="T21" i="2"/>
  <c r="O22" i="2"/>
  <c r="V22" i="2" s="1"/>
  <c r="W22" i="2" s="1"/>
  <c r="V23" i="2"/>
  <c r="W23" i="2" s="1"/>
  <c r="T24" i="2"/>
  <c r="V24" i="2" s="1"/>
  <c r="W24" i="2" s="1"/>
  <c r="O25" i="2"/>
  <c r="V25" i="2" s="1"/>
  <c r="W25" i="2" s="1"/>
  <c r="G26" i="2"/>
  <c r="V26" i="2" s="1"/>
  <c r="W26" i="2" s="1"/>
  <c r="G30" i="2"/>
  <c r="O30" i="2"/>
  <c r="O31" i="2"/>
  <c r="T31" i="2"/>
  <c r="V32" i="2"/>
  <c r="W32" i="2" s="1"/>
  <c r="G33" i="2"/>
  <c r="O33" i="2"/>
  <c r="T33" i="2"/>
  <c r="O34" i="2"/>
  <c r="V34" i="2" s="1"/>
  <c r="W34" i="2" s="1"/>
  <c r="T36" i="2"/>
  <c r="V36" i="2" s="1"/>
  <c r="W36" i="2" s="1"/>
  <c r="O37" i="2"/>
  <c r="V37" i="2" s="1"/>
  <c r="W37" i="2" s="1"/>
  <c r="G38" i="2"/>
  <c r="V38" i="2" s="1"/>
  <c r="W38" i="2" s="1"/>
  <c r="G39" i="2"/>
  <c r="V39" i="2" s="1"/>
  <c r="W39" i="2" s="1"/>
  <c r="T40" i="2"/>
  <c r="V40" i="2" s="1"/>
  <c r="W40" i="2" s="1"/>
  <c r="G41" i="2"/>
  <c r="V41" i="2" s="1"/>
  <c r="W41" i="2" s="1"/>
  <c r="G42" i="2"/>
  <c r="O42" i="2"/>
  <c r="O43" i="2"/>
  <c r="V43" i="2" s="1"/>
  <c r="W43" i="2" s="1"/>
  <c r="T43" i="2"/>
  <c r="V44" i="2"/>
  <c r="W44" i="2" s="1"/>
  <c r="G45" i="2"/>
  <c r="V45" i="2" s="1"/>
  <c r="W45" i="2" s="1"/>
  <c r="O45" i="2"/>
  <c r="T45" i="2"/>
  <c r="O46" i="2"/>
  <c r="V46" i="2" s="1"/>
  <c r="W46" i="2" s="1"/>
  <c r="V47" i="2"/>
  <c r="W47" i="2" s="1"/>
  <c r="T48" i="2"/>
  <c r="V48" i="2" s="1"/>
  <c r="W48" i="2" s="1"/>
  <c r="O49" i="2"/>
  <c r="V49" i="2" s="1"/>
  <c r="W49" i="2" s="1"/>
  <c r="G50" i="2"/>
  <c r="V50" i="2" s="1"/>
  <c r="W50" i="2" s="1"/>
  <c r="G51" i="2"/>
  <c r="V51" i="2" s="1"/>
  <c r="W51" i="2" s="1"/>
  <c r="T52" i="2"/>
  <c r="V52" i="2" s="1"/>
  <c r="W52" i="2" s="1"/>
  <c r="G53" i="2"/>
  <c r="V53" i="2" s="1"/>
  <c r="W53" i="2" s="1"/>
  <c r="G54" i="2"/>
  <c r="V54" i="2" s="1"/>
  <c r="W54" i="2" s="1"/>
  <c r="O54" i="2"/>
  <c r="O55" i="2"/>
  <c r="T55" i="2"/>
  <c r="V56" i="2"/>
  <c r="W56" i="2" s="1"/>
  <c r="G57" i="2"/>
  <c r="O57" i="2"/>
  <c r="V57" i="2" s="1"/>
  <c r="W57" i="2" s="1"/>
  <c r="T57" i="2"/>
  <c r="O58" i="2"/>
  <c r="V58" i="2" s="1"/>
  <c r="W58" i="2" s="1"/>
  <c r="V59" i="2"/>
  <c r="W59" i="2" s="1"/>
  <c r="T60" i="2"/>
  <c r="V60" i="2" s="1"/>
  <c r="W60" i="2" s="1"/>
  <c r="O61" i="2"/>
  <c r="V61" i="2" s="1"/>
  <c r="W61" i="2" s="1"/>
  <c r="G62" i="2"/>
  <c r="V62" i="2" s="1"/>
  <c r="W62" i="2" s="1"/>
  <c r="G63" i="2"/>
  <c r="V63" i="2" s="1"/>
  <c r="W63" i="2" s="1"/>
  <c r="T64" i="2"/>
  <c r="V64" i="2" s="1"/>
  <c r="W64" i="2" s="1"/>
  <c r="G65" i="2"/>
  <c r="V65" i="2" s="1"/>
  <c r="W65" i="2" s="1"/>
  <c r="G66" i="2"/>
  <c r="V66" i="2" s="1"/>
  <c r="W66" i="2" s="1"/>
  <c r="O66" i="2"/>
  <c r="O67" i="2"/>
  <c r="T67" i="2"/>
  <c r="V68" i="2"/>
  <c r="W68" i="2" s="1"/>
  <c r="G69" i="2"/>
  <c r="O69" i="2"/>
  <c r="T69" i="2"/>
  <c r="O70" i="2"/>
  <c r="V70" i="2" s="1"/>
  <c r="W70" i="2" s="1"/>
  <c r="V71" i="2"/>
  <c r="W71" i="2" s="1"/>
  <c r="T72" i="2"/>
  <c r="V72" i="2" s="1"/>
  <c r="W72" i="2" s="1"/>
  <c r="O73" i="2"/>
  <c r="V73" i="2" s="1"/>
  <c r="W73" i="2" s="1"/>
  <c r="G74" i="2"/>
  <c r="V74" i="2" s="1"/>
  <c r="W74" i="2" s="1"/>
  <c r="G75" i="2"/>
  <c r="V75" i="2" s="1"/>
  <c r="W75" i="2" s="1"/>
  <c r="T76" i="2"/>
  <c r="V76" i="2" s="1"/>
  <c r="W76" i="2" s="1"/>
  <c r="G77" i="2"/>
  <c r="V77" i="2" s="1"/>
  <c r="W77" i="2" s="1"/>
  <c r="G78" i="2"/>
  <c r="O78" i="2"/>
  <c r="O79" i="2"/>
  <c r="T79" i="2"/>
  <c r="V80" i="2"/>
  <c r="W80" i="2" s="1"/>
  <c r="G81" i="2"/>
  <c r="V81" i="2" s="1"/>
  <c r="W81" i="2" s="1"/>
  <c r="O81" i="2"/>
  <c r="T81" i="2"/>
  <c r="O82" i="2"/>
  <c r="V82" i="2" s="1"/>
  <c r="W82" i="2" s="1"/>
  <c r="V83" i="2"/>
  <c r="W83" i="2" s="1"/>
  <c r="T84" i="2"/>
  <c r="V84" i="2" s="1"/>
  <c r="W84" i="2" s="1"/>
  <c r="O85" i="2"/>
  <c r="V85" i="2" s="1"/>
  <c r="W85" i="2" s="1"/>
  <c r="G86" i="2"/>
  <c r="V86" i="2" s="1"/>
  <c r="W86" i="2" s="1"/>
  <c r="G87" i="2"/>
  <c r="V87" i="2" s="1"/>
  <c r="W87" i="2" s="1"/>
  <c r="T88" i="2"/>
  <c r="V88" i="2" s="1"/>
  <c r="W88" i="2" s="1"/>
  <c r="G89" i="2"/>
  <c r="V89" i="2" s="1"/>
  <c r="W89" i="2" s="1"/>
  <c r="G90" i="2"/>
  <c r="O90" i="2"/>
  <c r="O91" i="2"/>
  <c r="V92" i="2"/>
  <c r="W92" i="2" s="1"/>
  <c r="G93" i="2"/>
  <c r="O93" i="2"/>
  <c r="T93" i="2"/>
  <c r="O94" i="2"/>
  <c r="V95" i="2"/>
  <c r="W95" i="2" s="1"/>
  <c r="T96" i="2"/>
  <c r="O97" i="2"/>
  <c r="V97" i="2" s="1"/>
  <c r="W97" i="2" s="1"/>
  <c r="G98" i="2"/>
  <c r="V98" i="2" s="1"/>
  <c r="W98" i="2" s="1"/>
  <c r="G99" i="2"/>
  <c r="V99" i="2" s="1"/>
  <c r="W99" i="2" s="1"/>
  <c r="T100" i="2"/>
  <c r="V100" i="2" s="1"/>
  <c r="W100" i="2" s="1"/>
  <c r="G27" i="2"/>
  <c r="V27" i="2" s="1"/>
  <c r="W27" i="2" s="1"/>
  <c r="G29" i="2"/>
  <c r="V29" i="2" s="1"/>
  <c r="W29" i="2" s="1"/>
  <c r="V35" i="2"/>
  <c r="W35" i="2" s="1"/>
  <c r="V91" i="2"/>
  <c r="W91" i="2" s="1"/>
  <c r="V90" i="2"/>
  <c r="W90" i="2" s="1"/>
  <c r="V96" i="2"/>
  <c r="W96" i="2" s="1"/>
  <c r="V94" i="2"/>
  <c r="W94" i="2" s="1"/>
  <c r="X3" i="2"/>
  <c r="V21" i="2" l="1"/>
  <c r="W21" i="2" s="1"/>
  <c r="V6" i="2"/>
  <c r="W6" i="2" s="1"/>
  <c r="V7" i="2"/>
  <c r="W7" i="2" s="1"/>
  <c r="V30" i="2"/>
  <c r="W30" i="2" s="1"/>
  <c r="V31" i="2"/>
  <c r="W31" i="2" s="1"/>
  <c r="V55" i="2"/>
  <c r="W55" i="2" s="1"/>
  <c r="V67" i="2"/>
  <c r="W67" i="2" s="1"/>
  <c r="V79" i="2"/>
  <c r="W79" i="2" s="1"/>
  <c r="V19" i="2"/>
  <c r="W19" i="2" s="1"/>
  <c r="T102" i="2"/>
  <c r="V4" i="2"/>
  <c r="G102" i="2"/>
  <c r="V5" i="2"/>
  <c r="W5" i="2" s="1"/>
  <c r="O102" i="2"/>
  <c r="V9" i="2"/>
  <c r="W9" i="2" s="1"/>
  <c r="V18" i="2"/>
  <c r="W18" i="2" s="1"/>
  <c r="V42" i="2"/>
  <c r="W42" i="2" s="1"/>
  <c r="V69" i="2"/>
  <c r="W69" i="2" s="1"/>
  <c r="V78" i="2"/>
  <c r="W78" i="2" s="1"/>
  <c r="V93" i="2"/>
  <c r="W93" i="2" s="1"/>
  <c r="V33" i="2"/>
  <c r="W33" i="2" s="1"/>
  <c r="D3" i="2"/>
  <c r="C3" i="2"/>
  <c r="G3" i="2" s="1"/>
  <c r="V3" i="2" s="1"/>
  <c r="W3" i="2" s="1"/>
  <c r="V102" i="2" l="1"/>
  <c r="W4" i="2"/>
  <c r="W102" i="2" s="1"/>
  <c r="A3" i="2"/>
</calcChain>
</file>

<file path=xl/sharedStrings.xml><?xml version="1.0" encoding="utf-8"?>
<sst xmlns="http://schemas.openxmlformats.org/spreadsheetml/2006/main" count="61" uniqueCount="34">
  <si>
    <t>1a</t>
  </si>
  <si>
    <t>1b</t>
  </si>
  <si>
    <t>1c</t>
  </si>
  <si>
    <t>1d</t>
  </si>
  <si>
    <t>4A/4B</t>
  </si>
  <si>
    <t>6a</t>
  </si>
  <si>
    <t>6b</t>
  </si>
  <si>
    <t>6c</t>
  </si>
  <si>
    <t>8a</t>
  </si>
  <si>
    <t>8b</t>
  </si>
  <si>
    <t>8c</t>
  </si>
  <si>
    <t>Item 1</t>
  </si>
  <si>
    <t>Item 2</t>
  </si>
  <si>
    <t>Item 3</t>
  </si>
  <si>
    <t>Item 4</t>
  </si>
  <si>
    <t>Item 5</t>
  </si>
  <si>
    <t>Item 6</t>
  </si>
  <si>
    <t>Item 7</t>
  </si>
  <si>
    <t>Item 8</t>
  </si>
  <si>
    <t>Item 9</t>
  </si>
  <si>
    <t>Total</t>
  </si>
  <si>
    <t>5*</t>
  </si>
  <si>
    <t>Nome</t>
  </si>
  <si>
    <t>Commento</t>
  </si>
  <si>
    <t>totale       (max 9)</t>
  </si>
  <si>
    <t>% corretto</t>
  </si>
  <si>
    <t>corretto</t>
  </si>
  <si>
    <t>nessuna risposta</t>
  </si>
  <si>
    <t>MEDIA per item</t>
  </si>
  <si>
    <t>Commeto</t>
  </si>
  <si>
    <t>9**</t>
  </si>
  <si>
    <t>All'item 5 (colonna J) inserire 1 se entrambe le risposte sono corrette, altrimenti 0.</t>
  </si>
  <si>
    <t>**All'item 9 (colonna R) inserire il numero di cerchi che sono stati barrati.</t>
  </si>
  <si>
    <t>Inserire 999 se una domanda non ha risposta.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</si>
</sst>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rgb="FF000000"/>
      <name val="Arial"/>
      <family val="2"/>
    </font>
    <font>
      <sz val="11"/>
      <color theme="1"/>
      <name val="Aptos Narrow"/>
      <family val="2"/>
      <scheme val="minor"/>
    </font>
    <font>
      <sz val="11"/>
      <color theme="1"/>
      <name val="Aptos Narrow"/>
      <scheme val="minor"/>
    </font>
    <font>
      <b/>
      <sz val="11"/>
      <color theme="1"/>
      <name val="Aptos Narrow"/>
      <scheme val="minor"/>
    </font>
    <font>
      <sz val="8"/>
      <name val="Aptos Narrow"/>
      <family val="2"/>
      <scheme val="minor"/>
    </font>
    <font>
      <b/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scheme val="minor"/>
    </font>
    <font>
      <b/>
      <sz val="11"/>
      <color theme="1"/>
      <name val="Arial"/>
      <family val="2"/>
      <charset val="238"/>
    </font>
    <font>
      <sz val="11"/>
      <color rgb="FFFF0000"/>
      <name val="Aptos Narrow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9243"/>
        <bgColor indexed="64"/>
      </patternFill>
    </fill>
    <fill>
      <patternFill patternType="solid">
        <fgColor rgb="FFFFC000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57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11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9" borderId="1" xfId="0" applyFont="1" applyFill="1" applyBorder="1" applyAlignment="1">
      <alignment horizontal="center"/>
    </xf>
    <xf numFmtId="0" fontId="3" fillId="10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0" fontId="0" fillId="0" borderId="0" xfId="0" applyAlignment="1">
      <alignment horizontal="right"/>
    </xf>
    <xf numFmtId="164" fontId="6" fillId="0" borderId="0" xfId="0" applyNumberFormat="1" applyFont="1"/>
    <xf numFmtId="164" fontId="0" fillId="0" borderId="0" xfId="0" applyNumberFormat="1"/>
    <xf numFmtId="164" fontId="7" fillId="0" borderId="0" xfId="0" applyNumberFormat="1" applyFont="1"/>
    <xf numFmtId="164" fontId="7" fillId="0" borderId="0" xfId="1" applyNumberFormat="1" applyFont="1"/>
    <xf numFmtId="0" fontId="7" fillId="0" borderId="0" xfId="0" applyFont="1" applyAlignment="1">
      <alignment horizontal="left" vertical="top"/>
    </xf>
    <xf numFmtId="164" fontId="7" fillId="0" borderId="0" xfId="0" applyNumberFormat="1" applyFont="1" applyAlignment="1">
      <alignment horizontal="left"/>
    </xf>
    <xf numFmtId="164" fontId="7" fillId="0" borderId="0" xfId="0" applyNumberFormat="1" applyFont="1" applyAlignment="1">
      <alignment horizontal="right"/>
    </xf>
    <xf numFmtId="0" fontId="2" fillId="0" borderId="4" xfId="0" applyFont="1" applyBorder="1" applyAlignment="1">
      <alignment horizontal="center"/>
    </xf>
    <xf numFmtId="0" fontId="3" fillId="8" borderId="1" xfId="0" applyFont="1" applyFill="1" applyBorder="1" applyAlignment="1">
      <alignment horizontal="center" wrapText="1"/>
    </xf>
    <xf numFmtId="0" fontId="2" fillId="4" borderId="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8" borderId="3" xfId="0" applyFont="1" applyFill="1" applyBorder="1" applyAlignment="1">
      <alignment horizontal="center"/>
    </xf>
    <xf numFmtId="0" fontId="2" fillId="10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10" fillId="0" borderId="0" xfId="0" applyFont="1" applyAlignment="1">
      <alignment horizontal="right"/>
    </xf>
    <xf numFmtId="0" fontId="10" fillId="0" borderId="0" xfId="0" applyFont="1"/>
    <xf numFmtId="0" fontId="11" fillId="0" borderId="0" xfId="0" applyFont="1" applyAlignment="1">
      <alignment horizontal="center"/>
    </xf>
    <xf numFmtId="10" fontId="9" fillId="0" borderId="0" xfId="0" applyNumberFormat="1" applyFont="1"/>
    <xf numFmtId="0" fontId="2" fillId="7" borderId="6" xfId="0" applyFont="1" applyFill="1" applyBorder="1" applyAlignment="1">
      <alignment horizontal="center"/>
    </xf>
    <xf numFmtId="0" fontId="2" fillId="9" borderId="6" xfId="0" applyFont="1" applyFill="1" applyBorder="1" applyAlignment="1">
      <alignment horizontal="center"/>
    </xf>
    <xf numFmtId="0" fontId="4" fillId="12" borderId="1" xfId="0" applyFont="1" applyFill="1" applyBorder="1" applyAlignment="1">
      <alignment horizontal="center" wrapText="1"/>
    </xf>
    <xf numFmtId="0" fontId="3" fillId="13" borderId="0" xfId="0" applyFont="1" applyFill="1" applyAlignment="1">
      <alignment horizontal="center" wrapText="1"/>
    </xf>
    <xf numFmtId="0" fontId="3" fillId="0" borderId="0" xfId="0" applyFont="1" applyAlignment="1">
      <alignment horizontal="center" wrapText="1"/>
    </xf>
    <xf numFmtId="10" fontId="12" fillId="0" borderId="0" xfId="0" applyNumberFormat="1" applyFont="1"/>
    <xf numFmtId="0" fontId="2" fillId="9" borderId="2" xfId="0" applyFont="1" applyFill="1" applyBorder="1" applyAlignment="1">
      <alignment horizontal="center"/>
    </xf>
    <xf numFmtId="0" fontId="2" fillId="9" borderId="5" xfId="0" applyFont="1" applyFill="1" applyBorder="1" applyAlignment="1">
      <alignment horizontal="center"/>
    </xf>
    <xf numFmtId="0" fontId="2" fillId="9" borderId="4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center"/>
    </xf>
    <xf numFmtId="0" fontId="2" fillId="7" borderId="5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7" fillId="0" borderId="0" xfId="0" applyFont="1" applyAlignment="1">
      <alignment horizontal="right" vertical="center"/>
    </xf>
  </cellXfs>
  <cellStyles count="2">
    <cellStyle name="Prozent" xfId="1" builtinId="5"/>
    <cellStyle name="Standard" xfId="0" builtinId="0"/>
  </cellStyles>
  <dxfs count="0"/>
  <tableStyles count="0" defaultTableStyle="TableStyleMedium2" defaultPivotStyle="PivotStyleMedium9"/>
  <colors>
    <mruColors>
      <color rgb="FFFF9243"/>
      <color rgb="FFA471AC"/>
      <color rgb="FF8630A1"/>
      <color rgb="FF922889"/>
      <color rgb="FFF7A8A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65"/>
  <sheetViews>
    <sheetView workbookViewId="0">
      <pane xSplit="2" ySplit="2" topLeftCell="C3" activePane="bottomRight" state="frozen"/>
      <selection pane="topRight"/>
      <selection pane="bottomLeft"/>
      <selection pane="bottomRight" activeCell="F12" sqref="F12"/>
    </sheetView>
  </sheetViews>
  <sheetFormatPr baseColWidth="10" defaultColWidth="8.83203125" defaultRowHeight="15" x14ac:dyDescent="0.2"/>
  <cols>
    <col min="1" max="1" width="17.5" style="16" customWidth="1"/>
    <col min="2" max="2" width="13.6640625" style="16" bestFit="1" customWidth="1"/>
    <col min="3" max="3" width="10.1640625" customWidth="1"/>
    <col min="7" max="10" width="9.1640625" bestFit="1" customWidth="1"/>
    <col min="14" max="14" width="9.6640625" bestFit="1" customWidth="1"/>
    <col min="18" max="18" width="9.1640625" bestFit="1" customWidth="1"/>
    <col min="19" max="19" width="60.6640625" bestFit="1" customWidth="1"/>
    <col min="21" max="21" width="9.33203125" customWidth="1"/>
  </cols>
  <sheetData>
    <row r="1" spans="1:22" s="2" customFormat="1" x14ac:dyDescent="0.2">
      <c r="C1" s="48" t="s">
        <v>11</v>
      </c>
      <c r="D1" s="49"/>
      <c r="E1" s="49"/>
      <c r="F1" s="50"/>
      <c r="G1" s="34" t="s">
        <v>12</v>
      </c>
      <c r="H1" s="28" t="s">
        <v>13</v>
      </c>
      <c r="I1" s="29" t="s">
        <v>14</v>
      </c>
      <c r="J1" s="30" t="s">
        <v>15</v>
      </c>
      <c r="K1" s="51" t="s">
        <v>16</v>
      </c>
      <c r="L1" s="52"/>
      <c r="M1" s="53"/>
      <c r="N1" s="31" t="s">
        <v>17</v>
      </c>
      <c r="O1" s="45" t="s">
        <v>18</v>
      </c>
      <c r="P1" s="46"/>
      <c r="Q1" s="47"/>
      <c r="R1" s="32" t="s">
        <v>19</v>
      </c>
      <c r="S1"/>
    </row>
    <row r="2" spans="1:22" s="12" customFormat="1" ht="29" customHeight="1" x14ac:dyDescent="0.2">
      <c r="A2" s="3" t="s">
        <v>22</v>
      </c>
      <c r="B2" s="3" t="s">
        <v>29</v>
      </c>
      <c r="C2" s="4" t="s">
        <v>0</v>
      </c>
      <c r="D2" s="4" t="s">
        <v>1</v>
      </c>
      <c r="E2" s="4" t="s">
        <v>2</v>
      </c>
      <c r="F2" s="4" t="s">
        <v>3</v>
      </c>
      <c r="G2" s="5">
        <v>2</v>
      </c>
      <c r="H2" s="6">
        <v>3</v>
      </c>
      <c r="I2" s="7" t="s">
        <v>4</v>
      </c>
      <c r="J2" s="8" t="s">
        <v>21</v>
      </c>
      <c r="K2" s="9" t="s">
        <v>5</v>
      </c>
      <c r="L2" s="9" t="s">
        <v>6</v>
      </c>
      <c r="M2" s="9" t="s">
        <v>7</v>
      </c>
      <c r="N2" s="27">
        <v>7</v>
      </c>
      <c r="O2" s="10" t="s">
        <v>8</v>
      </c>
      <c r="P2" s="10" t="s">
        <v>9</v>
      </c>
      <c r="Q2" s="10" t="s">
        <v>10</v>
      </c>
      <c r="R2" s="11" t="s">
        <v>30</v>
      </c>
      <c r="S2"/>
    </row>
    <row r="3" spans="1:22" s="13" customFormat="1" x14ac:dyDescent="0.2">
      <c r="A3" s="15"/>
      <c r="B3" s="15" t="s">
        <v>26</v>
      </c>
      <c r="C3" s="35">
        <v>2</v>
      </c>
      <c r="D3" s="35">
        <v>5</v>
      </c>
      <c r="E3" s="35">
        <v>6</v>
      </c>
      <c r="F3" s="35">
        <v>9</v>
      </c>
      <c r="G3" s="35">
        <v>4</v>
      </c>
      <c r="H3" s="35">
        <v>5</v>
      </c>
      <c r="I3" s="35">
        <v>2</v>
      </c>
      <c r="J3" s="35">
        <v>1</v>
      </c>
      <c r="K3" s="36">
        <v>6</v>
      </c>
      <c r="L3" s="36">
        <v>4</v>
      </c>
      <c r="M3" s="36">
        <v>8</v>
      </c>
      <c r="N3" s="35">
        <v>7</v>
      </c>
      <c r="O3" s="35">
        <v>5</v>
      </c>
      <c r="P3" s="35">
        <v>3</v>
      </c>
      <c r="Q3" s="35">
        <v>7</v>
      </c>
      <c r="R3" s="35">
        <v>8</v>
      </c>
      <c r="S3" s="54" t="s">
        <v>31</v>
      </c>
    </row>
    <row r="4" spans="1:22" s="13" customFormat="1" x14ac:dyDescent="0.2">
      <c r="A4"/>
      <c r="B4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 s="54" t="s">
        <v>32</v>
      </c>
      <c r="T4"/>
      <c r="V4"/>
    </row>
    <row r="5" spans="1:22" s="13" customFormat="1" ht="15.75" customHeight="1" x14ac:dyDescent="0.2">
      <c r="A5"/>
      <c r="B5"/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 s="54" t="s">
        <v>33</v>
      </c>
      <c r="T5"/>
      <c r="V5"/>
    </row>
    <row r="6" spans="1:22" s="13" customFormat="1" x14ac:dyDescent="0.2">
      <c r="A6"/>
      <c r="B6"/>
      <c r="C6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T6"/>
      <c r="V6"/>
    </row>
    <row r="7" spans="1:22" s="13" customFormat="1" x14ac:dyDescent="0.2">
      <c r="A7"/>
      <c r="B7"/>
      <c r="C7"/>
      <c r="D7"/>
      <c r="E7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 s="54"/>
      <c r="V7"/>
    </row>
    <row r="8" spans="1:22" s="13" customFormat="1" x14ac:dyDescent="0.2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</row>
    <row r="9" spans="1:22" s="13" customFormat="1" x14ac:dyDescent="0.2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V9"/>
    </row>
    <row r="10" spans="1:22" s="13" customFormat="1" x14ac:dyDescent="0.2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V10"/>
    </row>
    <row r="11" spans="1:22" s="13" customFormat="1" x14ac:dyDescent="0.2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V11"/>
    </row>
    <row r="12" spans="1:22" s="13" customFormat="1" ht="14.25" customHeight="1" x14ac:dyDescent="0.2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 s="55"/>
      <c r="V12"/>
    </row>
    <row r="13" spans="1:22" s="13" customFormat="1" x14ac:dyDescent="0.2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 s="55"/>
      <c r="V13"/>
    </row>
    <row r="14" spans="1:22" s="13" customFormat="1" x14ac:dyDescent="0.2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 s="55"/>
      <c r="V14"/>
    </row>
    <row r="15" spans="1:22" s="13" customFormat="1" x14ac:dyDescent="0.2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</row>
    <row r="16" spans="1:22" s="13" customFormat="1" x14ac:dyDescent="0.2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 s="55"/>
      <c r="V16"/>
    </row>
    <row r="17" spans="1:22" s="13" customFormat="1" x14ac:dyDescent="0.2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 s="55"/>
      <c r="V17"/>
    </row>
    <row r="18" spans="1:22" s="13" customFormat="1" x14ac:dyDescent="0.2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 s="55"/>
      <c r="V18"/>
    </row>
    <row r="19" spans="1:22" s="13" customFormat="1" x14ac:dyDescent="0.2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 s="55"/>
      <c r="V19"/>
    </row>
    <row r="20" spans="1:22" s="13" customFormat="1" x14ac:dyDescent="0.2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</row>
    <row r="21" spans="1:22" s="13" customFormat="1" x14ac:dyDescent="0.2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</row>
    <row r="22" spans="1:22" s="13" customFormat="1" x14ac:dyDescent="0.2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</row>
    <row r="23" spans="1:22" s="13" customFormat="1" x14ac:dyDescent="0.2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</row>
    <row r="24" spans="1:22" s="13" customFormat="1" x14ac:dyDescent="0.2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</row>
    <row r="25" spans="1:22" s="13" customFormat="1" x14ac:dyDescent="0.2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</row>
    <row r="26" spans="1:22" x14ac:dyDescent="0.2">
      <c r="A26"/>
      <c r="B26"/>
    </row>
    <row r="27" spans="1:22" x14ac:dyDescent="0.2">
      <c r="A27"/>
      <c r="B27"/>
    </row>
    <row r="28" spans="1:22" x14ac:dyDescent="0.2">
      <c r="A28"/>
      <c r="B28"/>
    </row>
    <row r="29" spans="1:22" x14ac:dyDescent="0.2">
      <c r="A29"/>
      <c r="B29"/>
    </row>
    <row r="30" spans="1:22" x14ac:dyDescent="0.2">
      <c r="A30"/>
      <c r="B30"/>
    </row>
    <row r="31" spans="1:22" x14ac:dyDescent="0.2">
      <c r="A31"/>
      <c r="B31"/>
    </row>
    <row r="32" spans="1:22" x14ac:dyDescent="0.2">
      <c r="A32"/>
      <c r="B32"/>
    </row>
    <row r="33" spans="1:19" x14ac:dyDescent="0.2">
      <c r="A33"/>
      <c r="B33"/>
    </row>
    <row r="34" spans="1:19" x14ac:dyDescent="0.2">
      <c r="A34"/>
      <c r="B34"/>
    </row>
    <row r="35" spans="1:19" x14ac:dyDescent="0.2">
      <c r="A35"/>
      <c r="B35"/>
    </row>
    <row r="36" spans="1:19" x14ac:dyDescent="0.2">
      <c r="A36"/>
      <c r="B36"/>
    </row>
    <row r="37" spans="1:19" x14ac:dyDescent="0.2">
      <c r="A37"/>
      <c r="B37"/>
    </row>
    <row r="38" spans="1:19" x14ac:dyDescent="0.2">
      <c r="A38"/>
      <c r="B38"/>
    </row>
    <row r="39" spans="1:19" x14ac:dyDescent="0.2">
      <c r="A39"/>
      <c r="B39"/>
    </row>
    <row r="40" spans="1:19" x14ac:dyDescent="0.2">
      <c r="A40" s="15"/>
      <c r="B40" s="15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20"/>
    </row>
    <row r="41" spans="1:19" x14ac:dyDescent="0.2">
      <c r="A41" s="15"/>
      <c r="B41" s="15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20"/>
    </row>
    <row r="42" spans="1:19" x14ac:dyDescent="0.2">
      <c r="A42" s="15"/>
      <c r="B42" s="15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20"/>
    </row>
    <row r="43" spans="1:19" x14ac:dyDescent="0.2">
      <c r="A43" s="15"/>
      <c r="B43" s="15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20"/>
    </row>
    <row r="44" spans="1:19" x14ac:dyDescent="0.2"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20"/>
    </row>
    <row r="45" spans="1:19" x14ac:dyDescent="0.2"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20"/>
    </row>
    <row r="46" spans="1:19" x14ac:dyDescent="0.2"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20"/>
    </row>
    <row r="47" spans="1:19" x14ac:dyDescent="0.2"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20"/>
    </row>
    <row r="48" spans="1:19" x14ac:dyDescent="0.2"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20"/>
    </row>
    <row r="49" spans="1:19" x14ac:dyDescent="0.2"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20"/>
    </row>
    <row r="50" spans="1:19" x14ac:dyDescent="0.2"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20"/>
    </row>
    <row r="51" spans="1:19" x14ac:dyDescent="0.2"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20"/>
    </row>
    <row r="52" spans="1:19" x14ac:dyDescent="0.2"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20"/>
    </row>
    <row r="53" spans="1:19" x14ac:dyDescent="0.2"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20"/>
    </row>
    <row r="54" spans="1:19" x14ac:dyDescent="0.2">
      <c r="A54" s="15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20"/>
    </row>
    <row r="55" spans="1:19" x14ac:dyDescent="0.2">
      <c r="A55" s="15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20"/>
    </row>
    <row r="56" spans="1:19" x14ac:dyDescent="0.2">
      <c r="A56" s="15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20"/>
    </row>
    <row r="57" spans="1:19" x14ac:dyDescent="0.2">
      <c r="A57" s="15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20"/>
    </row>
    <row r="58" spans="1:19" x14ac:dyDescent="0.2">
      <c r="A58" s="15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20"/>
    </row>
    <row r="59" spans="1:19" x14ac:dyDescent="0.2">
      <c r="A59" s="15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20"/>
    </row>
    <row r="60" spans="1:19" x14ac:dyDescent="0.2">
      <c r="A60" s="15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20"/>
    </row>
    <row r="61" spans="1:19" x14ac:dyDescent="0.2">
      <c r="A61" s="15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20"/>
    </row>
    <row r="62" spans="1:19" x14ac:dyDescent="0.2"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20"/>
    </row>
    <row r="64" spans="1:19" s="14" customFormat="1" x14ac:dyDescent="0.2">
      <c r="A64" s="23"/>
      <c r="B64" s="15"/>
    </row>
    <row r="65" spans="1:18" s="21" customFormat="1" x14ac:dyDescent="0.2">
      <c r="A65" s="24"/>
      <c r="B65" s="25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</row>
  </sheetData>
  <sortState xmlns:xlrd2="http://schemas.microsoft.com/office/spreadsheetml/2017/richdata2" ref="A23:S35">
    <sortCondition ref="A23:A35"/>
  </sortState>
  <mergeCells count="3">
    <mergeCell ref="O1:Q1"/>
    <mergeCell ref="C1:F1"/>
    <mergeCell ref="K1:M1"/>
  </mergeCells>
  <phoneticPr fontId="8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7430E4-E052-DB4D-8DF6-3733D3826441}">
  <dimension ref="A1:AD888"/>
  <sheetViews>
    <sheetView tabSelected="1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F107" sqref="F107"/>
    </sheetView>
  </sheetViews>
  <sheetFormatPr baseColWidth="10" defaultColWidth="8.83203125" defaultRowHeight="15" x14ac:dyDescent="0.2"/>
  <cols>
    <col min="1" max="1" width="15.6640625" style="16" customWidth="1"/>
    <col min="2" max="2" width="13.6640625" style="16" bestFit="1" customWidth="1"/>
    <col min="3" max="3" width="10.1640625" customWidth="1"/>
    <col min="7" max="7" width="9.1640625" bestFit="1" customWidth="1"/>
    <col min="15" max="15" width="9.1640625" bestFit="1" customWidth="1"/>
    <col min="16" max="16" width="9.6640625" bestFit="1" customWidth="1"/>
    <col min="20" max="20" width="9.1640625" bestFit="1" customWidth="1"/>
    <col min="22" max="22" width="11.6640625" style="1" customWidth="1"/>
    <col min="24" max="24" width="10.1640625" customWidth="1"/>
  </cols>
  <sheetData>
    <row r="1" spans="1:30" s="2" customFormat="1" ht="14" x14ac:dyDescent="0.15">
      <c r="C1" s="48" t="s">
        <v>11</v>
      </c>
      <c r="D1" s="49"/>
      <c r="E1" s="49"/>
      <c r="F1" s="50"/>
      <c r="G1" s="33" t="s">
        <v>11</v>
      </c>
      <c r="H1" s="34" t="s">
        <v>12</v>
      </c>
      <c r="I1" s="28" t="s">
        <v>13</v>
      </c>
      <c r="J1" s="29" t="s">
        <v>14</v>
      </c>
      <c r="K1" s="30" t="s">
        <v>15</v>
      </c>
      <c r="L1" s="51" t="s">
        <v>16</v>
      </c>
      <c r="M1" s="52"/>
      <c r="N1" s="53"/>
      <c r="O1" s="39" t="s">
        <v>16</v>
      </c>
      <c r="P1" s="31" t="s">
        <v>17</v>
      </c>
      <c r="Q1" s="45" t="s">
        <v>18</v>
      </c>
      <c r="R1" s="46"/>
      <c r="S1" s="47"/>
      <c r="T1" s="40" t="s">
        <v>18</v>
      </c>
      <c r="U1" s="32" t="s">
        <v>19</v>
      </c>
      <c r="V1" s="26"/>
    </row>
    <row r="2" spans="1:30" s="12" customFormat="1" ht="29" customHeight="1" x14ac:dyDescent="0.15">
      <c r="A2" s="3" t="s">
        <v>22</v>
      </c>
      <c r="B2" s="3" t="s">
        <v>23</v>
      </c>
      <c r="C2" s="4" t="s">
        <v>0</v>
      </c>
      <c r="D2" s="4" t="s">
        <v>1</v>
      </c>
      <c r="E2" s="4" t="s">
        <v>2</v>
      </c>
      <c r="F2" s="4" t="s">
        <v>3</v>
      </c>
      <c r="G2" s="4" t="s">
        <v>20</v>
      </c>
      <c r="H2" s="5">
        <v>2</v>
      </c>
      <c r="I2" s="6">
        <v>3</v>
      </c>
      <c r="J2" s="7" t="s">
        <v>4</v>
      </c>
      <c r="K2" s="8">
        <v>5</v>
      </c>
      <c r="L2" s="9" t="s">
        <v>5</v>
      </c>
      <c r="M2" s="9" t="s">
        <v>6</v>
      </c>
      <c r="N2" s="9" t="s">
        <v>7</v>
      </c>
      <c r="O2" s="9" t="s">
        <v>20</v>
      </c>
      <c r="P2" s="27">
        <v>7</v>
      </c>
      <c r="Q2" s="10" t="s">
        <v>8</v>
      </c>
      <c r="R2" s="10" t="s">
        <v>9</v>
      </c>
      <c r="S2" s="10" t="s">
        <v>10</v>
      </c>
      <c r="T2" s="10" t="s">
        <v>20</v>
      </c>
      <c r="U2" s="11">
        <v>9</v>
      </c>
      <c r="V2" s="41" t="s">
        <v>24</v>
      </c>
      <c r="W2" s="42" t="s">
        <v>25</v>
      </c>
      <c r="X2" s="43" t="s">
        <v>27</v>
      </c>
    </row>
    <row r="3" spans="1:30" s="13" customFormat="1" x14ac:dyDescent="0.2">
      <c r="A3" s="15">
        <f>qualitativo!A3</f>
        <v>0</v>
      </c>
      <c r="B3" s="15" t="s">
        <v>26</v>
      </c>
      <c r="C3" s="35">
        <f>IF(qualitativo!C3=2,1,0)</f>
        <v>1</v>
      </c>
      <c r="D3" s="35">
        <f>IF(qualitativo!D3=5,1,0)</f>
        <v>1</v>
      </c>
      <c r="E3" s="35">
        <f>IF(qualitativo!E3=6,1,0)</f>
        <v>1</v>
      </c>
      <c r="F3" s="35">
        <f>IF(qualitativo!F3=9,1,0)</f>
        <v>1</v>
      </c>
      <c r="G3" s="35">
        <f>IF(COUNTIF(C3:F3,1)=4,1,IF(COUNTIF(C3:F3,1)=3,0.5,0))</f>
        <v>1</v>
      </c>
      <c r="H3" s="37">
        <f>IF(qualitativo!G3=4,1,0)</f>
        <v>1</v>
      </c>
      <c r="I3" s="37">
        <f>IF(qualitativo!H3=5,1,0)</f>
        <v>1</v>
      </c>
      <c r="J3" s="37">
        <f>IF(qualitativo!I3=2,1,0)</f>
        <v>1</v>
      </c>
      <c r="K3" s="37">
        <f>IF(qualitativo!J3=1,1,0)</f>
        <v>1</v>
      </c>
      <c r="L3" s="37">
        <f>IF(qualitativo!K3=6,1,0)</f>
        <v>1</v>
      </c>
      <c r="M3" s="37">
        <f>IF(qualitativo!L3=4,1,0)</f>
        <v>1</v>
      </c>
      <c r="N3" s="37">
        <f>IF(qualitativo!M3=8,1,0)</f>
        <v>1</v>
      </c>
      <c r="O3" s="37">
        <f>IF(COUNTIF(L3:N3,1)=3,1,IF(COUNTIF(L3:N3,1)=2,0.5,0))</f>
        <v>1</v>
      </c>
      <c r="P3" s="35">
        <f>IF(qualitativo!N3=7,1,0)</f>
        <v>1</v>
      </c>
      <c r="Q3" s="35">
        <f>IF(qualitativo!O3=5,1,0)</f>
        <v>1</v>
      </c>
      <c r="R3" s="35">
        <f>IF(qualitativo!P3=3,1,0)</f>
        <v>1</v>
      </c>
      <c r="S3" s="35">
        <f>IF(qualitativo!Q3=7,1,0)</f>
        <v>1</v>
      </c>
      <c r="T3" s="35">
        <f>IF(COUNTIF(Q3:S3,1)=3,1,IF(COUNTIF(Q3:S3,1)=2,0.5,0))</f>
        <v>1</v>
      </c>
      <c r="U3" s="35">
        <f>IF(qualitativo!R3=8,1,0)</f>
        <v>1</v>
      </c>
      <c r="V3" s="36">
        <f>G3+H3+I3+J3+K3+O3+P3+T3+U3</f>
        <v>9</v>
      </c>
      <c r="W3" s="38">
        <f>V3/9</f>
        <v>1</v>
      </c>
      <c r="X3" s="36">
        <f>COUNTIF(qualitativo!C3:R3,999)</f>
        <v>0</v>
      </c>
    </row>
    <row r="4" spans="1:30" s="13" customFormat="1" x14ac:dyDescent="0.2">
      <c r="A4" s="15">
        <f>qualitativo!A4</f>
        <v>0</v>
      </c>
      <c r="B4" s="15">
        <f>qualitativo!B4</f>
        <v>0</v>
      </c>
      <c r="C4" s="35">
        <f>IF(qualitativo!C4=2,1,0)</f>
        <v>0</v>
      </c>
      <c r="D4" s="35">
        <f>IF(qualitativo!D4=5,1,0)</f>
        <v>0</v>
      </c>
      <c r="E4" s="35">
        <f>IF(qualitativo!E4=6,1,0)</f>
        <v>0</v>
      </c>
      <c r="F4" s="35">
        <f>IF(qualitativo!F4=9,1,0)</f>
        <v>0</v>
      </c>
      <c r="G4" s="35">
        <f t="shared" ref="G4:G67" si="0">IF(COUNTIF(C4:F4,1)=4,1,IF(COUNTIF(C4:F4,1)=3,0.5,0))</f>
        <v>0</v>
      </c>
      <c r="H4" s="37">
        <f>IF(qualitativo!G4=4,1,0)</f>
        <v>0</v>
      </c>
      <c r="I4" s="37">
        <f>IF(qualitativo!H4=5,1,0)</f>
        <v>0</v>
      </c>
      <c r="J4" s="37">
        <f>IF(qualitativo!I4=2,1,0)</f>
        <v>0</v>
      </c>
      <c r="K4" s="37">
        <f>IF(qualitativo!J4=1,1,0)</f>
        <v>0</v>
      </c>
      <c r="L4" s="37">
        <f>IF(qualitativo!K4=6,1,0)</f>
        <v>0</v>
      </c>
      <c r="M4" s="37">
        <f>IF(qualitativo!L4=4,1,0)</f>
        <v>0</v>
      </c>
      <c r="N4" s="37">
        <f>IF(qualitativo!M4=8,1,0)</f>
        <v>0</v>
      </c>
      <c r="O4" s="37">
        <f t="shared" ref="O4:O67" si="1">IF(COUNTIF(L4:N4,1)=3,1,IF(COUNTIF(L4:N4,1)=2,0.5,0))</f>
        <v>0</v>
      </c>
      <c r="P4" s="35">
        <f>IF(qualitativo!N4=7,1,0)</f>
        <v>0</v>
      </c>
      <c r="Q4" s="35">
        <f>IF(qualitativo!O4=5,1,0)</f>
        <v>0</v>
      </c>
      <c r="R4" s="35">
        <f>IF(qualitativo!P4=3,1,0)</f>
        <v>0</v>
      </c>
      <c r="S4" s="35">
        <f>IF(qualitativo!Q4=7,1,0)</f>
        <v>0</v>
      </c>
      <c r="T4" s="35">
        <f t="shared" ref="T4:T67" si="2">IF(COUNTIF(Q4:S4,1)=3,1,IF(COUNTIF(Q4:S4,1)=2,0.5,0))</f>
        <v>0</v>
      </c>
      <c r="U4" s="35">
        <f>IF(qualitativo!R4=8,1,0)</f>
        <v>0</v>
      </c>
      <c r="V4" s="36">
        <f t="shared" ref="V4:V67" si="3">G4+H4+I4+J4+K4+O4+P4+T4+U4</f>
        <v>0</v>
      </c>
      <c r="W4" s="38">
        <f t="shared" ref="W4:W67" si="4">V4/9</f>
        <v>0</v>
      </c>
      <c r="X4" s="36">
        <f>COUNTIF(qualitativo!C4:R4,999)</f>
        <v>0</v>
      </c>
      <c r="Y4"/>
      <c r="Z4"/>
      <c r="AA4"/>
      <c r="AB4"/>
      <c r="AC4"/>
      <c r="AD4"/>
    </row>
    <row r="5" spans="1:30" s="13" customFormat="1" x14ac:dyDescent="0.2">
      <c r="A5" s="15">
        <f>qualitativo!A5</f>
        <v>0</v>
      </c>
      <c r="B5" s="15">
        <f>qualitativo!B5</f>
        <v>0</v>
      </c>
      <c r="C5" s="35">
        <f>IF(qualitativo!C5=2,1,0)</f>
        <v>0</v>
      </c>
      <c r="D5" s="35">
        <f>IF(qualitativo!D5=5,1,0)</f>
        <v>0</v>
      </c>
      <c r="E5" s="35">
        <f>IF(qualitativo!E5=6,1,0)</f>
        <v>0</v>
      </c>
      <c r="F5" s="35">
        <f>IF(qualitativo!F5=9,1,0)</f>
        <v>0</v>
      </c>
      <c r="G5" s="35">
        <f t="shared" si="0"/>
        <v>0</v>
      </c>
      <c r="H5" s="37">
        <f>IF(qualitativo!G5=4,1,0)</f>
        <v>0</v>
      </c>
      <c r="I5" s="37">
        <f>IF(qualitativo!H5=5,1,0)</f>
        <v>0</v>
      </c>
      <c r="J5" s="37">
        <f>IF(qualitativo!I5=2,1,0)</f>
        <v>0</v>
      </c>
      <c r="K5" s="37">
        <f>IF(qualitativo!J5=1,1,0)</f>
        <v>0</v>
      </c>
      <c r="L5" s="37">
        <f>IF(qualitativo!K5=6,1,0)</f>
        <v>0</v>
      </c>
      <c r="M5" s="37">
        <f>IF(qualitativo!L5=4,1,0)</f>
        <v>0</v>
      </c>
      <c r="N5" s="37">
        <f>IF(qualitativo!M5=8,1,0)</f>
        <v>0</v>
      </c>
      <c r="O5" s="37">
        <f t="shared" si="1"/>
        <v>0</v>
      </c>
      <c r="P5" s="35">
        <f>IF(qualitativo!N5=7,1,0)</f>
        <v>0</v>
      </c>
      <c r="Q5" s="35">
        <f>IF(qualitativo!O5=5,1,0)</f>
        <v>0</v>
      </c>
      <c r="R5" s="35">
        <f>IF(qualitativo!P5=3,1,0)</f>
        <v>0</v>
      </c>
      <c r="S5" s="35">
        <f>IF(qualitativo!Q5=7,1,0)</f>
        <v>0</v>
      </c>
      <c r="T5" s="35">
        <f t="shared" si="2"/>
        <v>0</v>
      </c>
      <c r="U5" s="35">
        <f>IF(qualitativo!R5=8,1,0)</f>
        <v>0</v>
      </c>
      <c r="V5" s="36">
        <f t="shared" si="3"/>
        <v>0</v>
      </c>
      <c r="W5" s="38">
        <f t="shared" si="4"/>
        <v>0</v>
      </c>
      <c r="X5" s="36">
        <f>COUNTIF(qualitativo!C5:R5,999)</f>
        <v>0</v>
      </c>
      <c r="Y5"/>
      <c r="Z5"/>
      <c r="AA5"/>
      <c r="AB5"/>
      <c r="AC5"/>
      <c r="AD5"/>
    </row>
    <row r="6" spans="1:30" s="13" customFormat="1" x14ac:dyDescent="0.2">
      <c r="A6" s="15">
        <f>qualitativo!A6</f>
        <v>0</v>
      </c>
      <c r="B6" s="15">
        <f>qualitativo!B6</f>
        <v>0</v>
      </c>
      <c r="C6" s="35">
        <f>IF(qualitativo!C6=2,1,0)</f>
        <v>0</v>
      </c>
      <c r="D6" s="35">
        <f>IF(qualitativo!D6=5,1,0)</f>
        <v>0</v>
      </c>
      <c r="E6" s="35">
        <f>IF(qualitativo!E6=6,1,0)</f>
        <v>0</v>
      </c>
      <c r="F6" s="35">
        <f>IF(qualitativo!F6=9,1,0)</f>
        <v>0</v>
      </c>
      <c r="G6" s="35">
        <f t="shared" si="0"/>
        <v>0</v>
      </c>
      <c r="H6" s="37">
        <f>IF(qualitativo!G6=4,1,0)</f>
        <v>0</v>
      </c>
      <c r="I6" s="37">
        <f>IF(qualitativo!H6=5,1,0)</f>
        <v>0</v>
      </c>
      <c r="J6" s="37">
        <f>IF(qualitativo!I6=2,1,0)</f>
        <v>0</v>
      </c>
      <c r="K6" s="37">
        <f>IF(qualitativo!J6=1,1,0)</f>
        <v>0</v>
      </c>
      <c r="L6" s="37">
        <f>IF(qualitativo!K6=6,1,0)</f>
        <v>0</v>
      </c>
      <c r="M6" s="37">
        <f>IF(qualitativo!L6=4,1,0)</f>
        <v>0</v>
      </c>
      <c r="N6" s="37">
        <f>IF(qualitativo!M6=8,1,0)</f>
        <v>0</v>
      </c>
      <c r="O6" s="37">
        <f t="shared" si="1"/>
        <v>0</v>
      </c>
      <c r="P6" s="35">
        <f>IF(qualitativo!N6=7,1,0)</f>
        <v>0</v>
      </c>
      <c r="Q6" s="35">
        <f>IF(qualitativo!O6=5,1,0)</f>
        <v>0</v>
      </c>
      <c r="R6" s="35">
        <f>IF(qualitativo!P6=3,1,0)</f>
        <v>0</v>
      </c>
      <c r="S6" s="35">
        <f>IF(qualitativo!Q6=7,1,0)</f>
        <v>0</v>
      </c>
      <c r="T6" s="35">
        <f t="shared" si="2"/>
        <v>0</v>
      </c>
      <c r="U6" s="35">
        <f>IF(qualitativo!R6=8,1,0)</f>
        <v>0</v>
      </c>
      <c r="V6" s="36">
        <f t="shared" si="3"/>
        <v>0</v>
      </c>
      <c r="W6" s="38">
        <f t="shared" si="4"/>
        <v>0</v>
      </c>
      <c r="X6" s="36">
        <f>COUNTIF(qualitativo!C6:R6,999)</f>
        <v>0</v>
      </c>
      <c r="Y6"/>
      <c r="Z6"/>
      <c r="AA6"/>
      <c r="AB6"/>
      <c r="AC6"/>
      <c r="AD6"/>
    </row>
    <row r="7" spans="1:30" s="13" customFormat="1" x14ac:dyDescent="0.2">
      <c r="A7" s="15">
        <f>qualitativo!A7</f>
        <v>0</v>
      </c>
      <c r="B7" s="15">
        <f>qualitativo!B7</f>
        <v>0</v>
      </c>
      <c r="C7" s="35">
        <f>IF(qualitativo!C7=2,1,0)</f>
        <v>0</v>
      </c>
      <c r="D7" s="35">
        <f>IF(qualitativo!D7=5,1,0)</f>
        <v>0</v>
      </c>
      <c r="E7" s="35">
        <f>IF(qualitativo!E7=6,1,0)</f>
        <v>0</v>
      </c>
      <c r="F7" s="35">
        <f>IF(qualitativo!F7=9,1,0)</f>
        <v>0</v>
      </c>
      <c r="G7" s="35">
        <f t="shared" si="0"/>
        <v>0</v>
      </c>
      <c r="H7" s="37">
        <f>IF(qualitativo!G7=4,1,0)</f>
        <v>0</v>
      </c>
      <c r="I7" s="37">
        <f>IF(qualitativo!H7=5,1,0)</f>
        <v>0</v>
      </c>
      <c r="J7" s="37">
        <f>IF(qualitativo!I7=2,1,0)</f>
        <v>0</v>
      </c>
      <c r="K7" s="37">
        <f>IF(qualitativo!J7=1,1,0)</f>
        <v>0</v>
      </c>
      <c r="L7" s="37">
        <f>IF(qualitativo!K7=6,1,0)</f>
        <v>0</v>
      </c>
      <c r="M7" s="37">
        <f>IF(qualitativo!L7=4,1,0)</f>
        <v>0</v>
      </c>
      <c r="N7" s="37">
        <f>IF(qualitativo!M7=8,1,0)</f>
        <v>0</v>
      </c>
      <c r="O7" s="37">
        <f t="shared" si="1"/>
        <v>0</v>
      </c>
      <c r="P7" s="35">
        <f>IF(qualitativo!N7=7,1,0)</f>
        <v>0</v>
      </c>
      <c r="Q7" s="35">
        <f>IF(qualitativo!O7=5,1,0)</f>
        <v>0</v>
      </c>
      <c r="R7" s="35">
        <f>IF(qualitativo!P7=3,1,0)</f>
        <v>0</v>
      </c>
      <c r="S7" s="35">
        <f>IF(qualitativo!Q7=7,1,0)</f>
        <v>0</v>
      </c>
      <c r="T7" s="35">
        <f t="shared" si="2"/>
        <v>0</v>
      </c>
      <c r="U7" s="35">
        <f>IF(qualitativo!R7=8,1,0)</f>
        <v>0</v>
      </c>
      <c r="V7" s="36">
        <f t="shared" si="3"/>
        <v>0</v>
      </c>
      <c r="W7" s="38">
        <f t="shared" si="4"/>
        <v>0</v>
      </c>
      <c r="X7" s="36">
        <f>COUNTIF(qualitativo!C7:R7,999)</f>
        <v>0</v>
      </c>
      <c r="Y7"/>
      <c r="Z7"/>
      <c r="AA7"/>
      <c r="AB7"/>
      <c r="AC7"/>
      <c r="AD7"/>
    </row>
    <row r="8" spans="1:30" s="13" customFormat="1" x14ac:dyDescent="0.2">
      <c r="A8" s="15">
        <f>qualitativo!A8</f>
        <v>0</v>
      </c>
      <c r="B8" s="15">
        <f>qualitativo!B8</f>
        <v>0</v>
      </c>
      <c r="C8" s="35">
        <f>IF(qualitativo!C8=2,1,0)</f>
        <v>0</v>
      </c>
      <c r="D8" s="35">
        <f>IF(qualitativo!D8=5,1,0)</f>
        <v>0</v>
      </c>
      <c r="E8" s="35">
        <f>IF(qualitativo!E8=6,1,0)</f>
        <v>0</v>
      </c>
      <c r="F8" s="35">
        <f>IF(qualitativo!F8=9,1,0)</f>
        <v>0</v>
      </c>
      <c r="G8" s="35">
        <f t="shared" si="0"/>
        <v>0</v>
      </c>
      <c r="H8" s="37">
        <f>IF(qualitativo!G8=4,1,0)</f>
        <v>0</v>
      </c>
      <c r="I8" s="37">
        <f>IF(qualitativo!H8=5,1,0)</f>
        <v>0</v>
      </c>
      <c r="J8" s="37">
        <f>IF(qualitativo!I8=2,1,0)</f>
        <v>0</v>
      </c>
      <c r="K8" s="37">
        <f>IF(qualitativo!J8=1,1,0)</f>
        <v>0</v>
      </c>
      <c r="L8" s="37">
        <f>IF(qualitativo!K8=6,1,0)</f>
        <v>0</v>
      </c>
      <c r="M8" s="37">
        <f>IF(qualitativo!L8=4,1,0)</f>
        <v>0</v>
      </c>
      <c r="N8" s="37">
        <f>IF(qualitativo!M8=8,1,0)</f>
        <v>0</v>
      </c>
      <c r="O8" s="37">
        <f t="shared" si="1"/>
        <v>0</v>
      </c>
      <c r="P8" s="35">
        <f>IF(qualitativo!N8=7,1,0)</f>
        <v>0</v>
      </c>
      <c r="Q8" s="35">
        <f>IF(qualitativo!O8=5,1,0)</f>
        <v>0</v>
      </c>
      <c r="R8" s="35">
        <f>IF(qualitativo!P8=3,1,0)</f>
        <v>0</v>
      </c>
      <c r="S8" s="35">
        <f>IF(qualitativo!Q8=7,1,0)</f>
        <v>0</v>
      </c>
      <c r="T8" s="35">
        <f t="shared" si="2"/>
        <v>0</v>
      </c>
      <c r="U8" s="35">
        <f>IF(qualitativo!R8=8,1,0)</f>
        <v>0</v>
      </c>
      <c r="V8" s="36">
        <f t="shared" si="3"/>
        <v>0</v>
      </c>
      <c r="W8" s="38">
        <f t="shared" si="4"/>
        <v>0</v>
      </c>
      <c r="X8" s="36">
        <f>COUNTIF(qualitativo!C8:R8,999)</f>
        <v>0</v>
      </c>
      <c r="Y8"/>
      <c r="Z8"/>
      <c r="AA8"/>
      <c r="AB8"/>
      <c r="AC8"/>
      <c r="AD8"/>
    </row>
    <row r="9" spans="1:30" s="13" customFormat="1" x14ac:dyDescent="0.2">
      <c r="A9" s="15">
        <f>qualitativo!A9</f>
        <v>0</v>
      </c>
      <c r="B9" s="15">
        <f>qualitativo!B9</f>
        <v>0</v>
      </c>
      <c r="C9" s="35">
        <f>IF(qualitativo!C9=2,1,0)</f>
        <v>0</v>
      </c>
      <c r="D9" s="35">
        <f>IF(qualitativo!D9=5,1,0)</f>
        <v>0</v>
      </c>
      <c r="E9" s="35">
        <f>IF(qualitativo!E9=6,1,0)</f>
        <v>0</v>
      </c>
      <c r="F9" s="35">
        <f>IF(qualitativo!F9=9,1,0)</f>
        <v>0</v>
      </c>
      <c r="G9" s="35">
        <f t="shared" si="0"/>
        <v>0</v>
      </c>
      <c r="H9" s="37">
        <f>IF(qualitativo!G9=4,1,0)</f>
        <v>0</v>
      </c>
      <c r="I9" s="37">
        <f>IF(qualitativo!H9=5,1,0)</f>
        <v>0</v>
      </c>
      <c r="J9" s="37">
        <f>IF(qualitativo!I9=2,1,0)</f>
        <v>0</v>
      </c>
      <c r="K9" s="37">
        <f>IF(qualitativo!J9=1,1,0)</f>
        <v>0</v>
      </c>
      <c r="L9" s="37">
        <f>IF(qualitativo!K9=6,1,0)</f>
        <v>0</v>
      </c>
      <c r="M9" s="37">
        <f>IF(qualitativo!L9=4,1,0)</f>
        <v>0</v>
      </c>
      <c r="N9" s="37">
        <f>IF(qualitativo!M9=8,1,0)</f>
        <v>0</v>
      </c>
      <c r="O9" s="37">
        <f t="shared" si="1"/>
        <v>0</v>
      </c>
      <c r="P9" s="35">
        <f>IF(qualitativo!N9=7,1,0)</f>
        <v>0</v>
      </c>
      <c r="Q9" s="35">
        <f>IF(qualitativo!O9=5,1,0)</f>
        <v>0</v>
      </c>
      <c r="R9" s="35">
        <f>IF(qualitativo!P9=3,1,0)</f>
        <v>0</v>
      </c>
      <c r="S9" s="35">
        <f>IF(qualitativo!Q9=7,1,0)</f>
        <v>0</v>
      </c>
      <c r="T9" s="35">
        <f t="shared" si="2"/>
        <v>0</v>
      </c>
      <c r="U9" s="35">
        <f>IF(qualitativo!R9=8,1,0)</f>
        <v>0</v>
      </c>
      <c r="V9" s="36">
        <f t="shared" si="3"/>
        <v>0</v>
      </c>
      <c r="W9" s="38">
        <f t="shared" si="4"/>
        <v>0</v>
      </c>
      <c r="X9" s="36">
        <f>COUNTIF(qualitativo!C9:R9,999)</f>
        <v>0</v>
      </c>
      <c r="Y9"/>
      <c r="Z9"/>
      <c r="AA9"/>
      <c r="AB9"/>
      <c r="AC9"/>
      <c r="AD9"/>
    </row>
    <row r="10" spans="1:30" s="13" customFormat="1" x14ac:dyDescent="0.2">
      <c r="A10" s="15">
        <f>qualitativo!A10</f>
        <v>0</v>
      </c>
      <c r="B10" s="15">
        <f>qualitativo!B10</f>
        <v>0</v>
      </c>
      <c r="C10" s="35">
        <f>IF(qualitativo!C10=2,1,0)</f>
        <v>0</v>
      </c>
      <c r="D10" s="35">
        <f>IF(qualitativo!D10=5,1,0)</f>
        <v>0</v>
      </c>
      <c r="E10" s="35">
        <f>IF(qualitativo!E10=6,1,0)</f>
        <v>0</v>
      </c>
      <c r="F10" s="35">
        <f>IF(qualitativo!F10=9,1,0)</f>
        <v>0</v>
      </c>
      <c r="G10" s="35">
        <f t="shared" si="0"/>
        <v>0</v>
      </c>
      <c r="H10" s="37">
        <f>IF(qualitativo!G10=4,1,0)</f>
        <v>0</v>
      </c>
      <c r="I10" s="37">
        <f>IF(qualitativo!H10=5,1,0)</f>
        <v>0</v>
      </c>
      <c r="J10" s="37">
        <f>IF(qualitativo!I10=2,1,0)</f>
        <v>0</v>
      </c>
      <c r="K10" s="37">
        <f>IF(qualitativo!J10=1,1,0)</f>
        <v>0</v>
      </c>
      <c r="L10" s="37">
        <f>IF(qualitativo!K10=6,1,0)</f>
        <v>0</v>
      </c>
      <c r="M10" s="37">
        <f>IF(qualitativo!L10=4,1,0)</f>
        <v>0</v>
      </c>
      <c r="N10" s="37">
        <f>IF(qualitativo!M10=8,1,0)</f>
        <v>0</v>
      </c>
      <c r="O10" s="37">
        <f t="shared" si="1"/>
        <v>0</v>
      </c>
      <c r="P10" s="35">
        <f>IF(qualitativo!N10=7,1,0)</f>
        <v>0</v>
      </c>
      <c r="Q10" s="35">
        <f>IF(qualitativo!O10=5,1,0)</f>
        <v>0</v>
      </c>
      <c r="R10" s="35">
        <f>IF(qualitativo!P10=3,1,0)</f>
        <v>0</v>
      </c>
      <c r="S10" s="35">
        <f>IF(qualitativo!Q10=7,1,0)</f>
        <v>0</v>
      </c>
      <c r="T10" s="35">
        <f t="shared" si="2"/>
        <v>0</v>
      </c>
      <c r="U10" s="35">
        <f>IF(qualitativo!R10=8,1,0)</f>
        <v>0</v>
      </c>
      <c r="V10" s="36">
        <f t="shared" si="3"/>
        <v>0</v>
      </c>
      <c r="W10" s="38">
        <f t="shared" si="4"/>
        <v>0</v>
      </c>
      <c r="X10" s="36">
        <f>COUNTIF(qualitativo!C10:R10,999)</f>
        <v>0</v>
      </c>
      <c r="Y10"/>
      <c r="Z10"/>
      <c r="AA10"/>
      <c r="AB10"/>
      <c r="AC10"/>
      <c r="AD10"/>
    </row>
    <row r="11" spans="1:30" s="13" customFormat="1" x14ac:dyDescent="0.2">
      <c r="A11" s="15">
        <f>qualitativo!A11</f>
        <v>0</v>
      </c>
      <c r="B11" s="15">
        <f>qualitativo!B11</f>
        <v>0</v>
      </c>
      <c r="C11" s="35">
        <f>IF(qualitativo!C11=2,1,0)</f>
        <v>0</v>
      </c>
      <c r="D11" s="35">
        <f>IF(qualitativo!D11=5,1,0)</f>
        <v>0</v>
      </c>
      <c r="E11" s="35">
        <f>IF(qualitativo!E11=6,1,0)</f>
        <v>0</v>
      </c>
      <c r="F11" s="35">
        <f>IF(qualitativo!F11=9,1,0)</f>
        <v>0</v>
      </c>
      <c r="G11" s="35">
        <f t="shared" si="0"/>
        <v>0</v>
      </c>
      <c r="H11" s="37">
        <f>IF(qualitativo!G11=4,1,0)</f>
        <v>0</v>
      </c>
      <c r="I11" s="37">
        <f>IF(qualitativo!H11=5,1,0)</f>
        <v>0</v>
      </c>
      <c r="J11" s="37">
        <f>IF(qualitativo!I11=2,1,0)</f>
        <v>0</v>
      </c>
      <c r="K11" s="37">
        <f>IF(qualitativo!J11=1,1,0)</f>
        <v>0</v>
      </c>
      <c r="L11" s="37">
        <f>IF(qualitativo!K11=6,1,0)</f>
        <v>0</v>
      </c>
      <c r="M11" s="37">
        <f>IF(qualitativo!L11=4,1,0)</f>
        <v>0</v>
      </c>
      <c r="N11" s="37">
        <f>IF(qualitativo!M11=8,1,0)</f>
        <v>0</v>
      </c>
      <c r="O11" s="37">
        <f t="shared" si="1"/>
        <v>0</v>
      </c>
      <c r="P11" s="35">
        <f>IF(qualitativo!N11=7,1,0)</f>
        <v>0</v>
      </c>
      <c r="Q11" s="35">
        <f>IF(qualitativo!O11=5,1,0)</f>
        <v>0</v>
      </c>
      <c r="R11" s="35">
        <f>IF(qualitativo!P11=3,1,0)</f>
        <v>0</v>
      </c>
      <c r="S11" s="35">
        <f>IF(qualitativo!Q11=7,1,0)</f>
        <v>0</v>
      </c>
      <c r="T11" s="35">
        <f t="shared" si="2"/>
        <v>0</v>
      </c>
      <c r="U11" s="35">
        <f>IF(qualitativo!R11=8,1,0)</f>
        <v>0</v>
      </c>
      <c r="V11" s="36">
        <f t="shared" si="3"/>
        <v>0</v>
      </c>
      <c r="W11" s="38">
        <f t="shared" si="4"/>
        <v>0</v>
      </c>
      <c r="X11" s="36">
        <f>COUNTIF(qualitativo!C11:R11,999)</f>
        <v>0</v>
      </c>
      <c r="Y11"/>
      <c r="Z11"/>
      <c r="AA11"/>
      <c r="AB11"/>
      <c r="AC11"/>
      <c r="AD11"/>
    </row>
    <row r="12" spans="1:30" s="13" customFormat="1" x14ac:dyDescent="0.2">
      <c r="A12" s="15">
        <f>qualitativo!A12</f>
        <v>0</v>
      </c>
      <c r="B12" s="15">
        <f>qualitativo!B12</f>
        <v>0</v>
      </c>
      <c r="C12" s="35">
        <f>IF(qualitativo!C12=2,1,0)</f>
        <v>0</v>
      </c>
      <c r="D12" s="35">
        <f>IF(qualitativo!D12=5,1,0)</f>
        <v>0</v>
      </c>
      <c r="E12" s="35">
        <f>IF(qualitativo!E12=6,1,0)</f>
        <v>0</v>
      </c>
      <c r="F12" s="35">
        <f>IF(qualitativo!F12=9,1,0)</f>
        <v>0</v>
      </c>
      <c r="G12" s="35">
        <f t="shared" si="0"/>
        <v>0</v>
      </c>
      <c r="H12" s="37">
        <f>IF(qualitativo!G12=4,1,0)</f>
        <v>0</v>
      </c>
      <c r="I12" s="37">
        <f>IF(qualitativo!H12=5,1,0)</f>
        <v>0</v>
      </c>
      <c r="J12" s="37">
        <f>IF(qualitativo!I12=2,1,0)</f>
        <v>0</v>
      </c>
      <c r="K12" s="37">
        <f>IF(qualitativo!J12=1,1,0)</f>
        <v>0</v>
      </c>
      <c r="L12" s="37">
        <f>IF(qualitativo!K12=6,1,0)</f>
        <v>0</v>
      </c>
      <c r="M12" s="37">
        <f>IF(qualitativo!L12=4,1,0)</f>
        <v>0</v>
      </c>
      <c r="N12" s="37">
        <f>IF(qualitativo!M12=8,1,0)</f>
        <v>0</v>
      </c>
      <c r="O12" s="37">
        <f t="shared" si="1"/>
        <v>0</v>
      </c>
      <c r="P12" s="35">
        <f>IF(qualitativo!N12=7,1,0)</f>
        <v>0</v>
      </c>
      <c r="Q12" s="35">
        <f>IF(qualitativo!O12=5,1,0)</f>
        <v>0</v>
      </c>
      <c r="R12" s="35">
        <f>IF(qualitativo!P12=3,1,0)</f>
        <v>0</v>
      </c>
      <c r="S12" s="35">
        <f>IF(qualitativo!Q12=7,1,0)</f>
        <v>0</v>
      </c>
      <c r="T12" s="35">
        <f t="shared" si="2"/>
        <v>0</v>
      </c>
      <c r="U12" s="35">
        <f>IF(qualitativo!R12=8,1,0)</f>
        <v>0</v>
      </c>
      <c r="V12" s="36">
        <f t="shared" si="3"/>
        <v>0</v>
      </c>
      <c r="W12" s="38">
        <f t="shared" si="4"/>
        <v>0</v>
      </c>
      <c r="X12" s="36">
        <f>COUNTIF(qualitativo!C12:R12,999)</f>
        <v>0</v>
      </c>
      <c r="Y12"/>
      <c r="Z12"/>
      <c r="AA12"/>
      <c r="AB12"/>
      <c r="AC12"/>
      <c r="AD12"/>
    </row>
    <row r="13" spans="1:30" s="13" customFormat="1" x14ac:dyDescent="0.2">
      <c r="A13" s="15">
        <f>qualitativo!A13</f>
        <v>0</v>
      </c>
      <c r="B13" s="15">
        <f>qualitativo!B13</f>
        <v>0</v>
      </c>
      <c r="C13" s="35">
        <f>IF(qualitativo!C13=2,1,0)</f>
        <v>0</v>
      </c>
      <c r="D13" s="35">
        <f>IF(qualitativo!D13=5,1,0)</f>
        <v>0</v>
      </c>
      <c r="E13" s="35">
        <f>IF(qualitativo!E13=6,1,0)</f>
        <v>0</v>
      </c>
      <c r="F13" s="35">
        <f>IF(qualitativo!F13=9,1,0)</f>
        <v>0</v>
      </c>
      <c r="G13" s="35">
        <f t="shared" si="0"/>
        <v>0</v>
      </c>
      <c r="H13" s="37">
        <f>IF(qualitativo!G13=4,1,0)</f>
        <v>0</v>
      </c>
      <c r="I13" s="37">
        <f>IF(qualitativo!H13=5,1,0)</f>
        <v>0</v>
      </c>
      <c r="J13" s="37">
        <f>IF(qualitativo!I13=2,1,0)</f>
        <v>0</v>
      </c>
      <c r="K13" s="37">
        <f>IF(qualitativo!J13=1,1,0)</f>
        <v>0</v>
      </c>
      <c r="L13" s="37">
        <f>IF(qualitativo!K13=6,1,0)</f>
        <v>0</v>
      </c>
      <c r="M13" s="37">
        <f>IF(qualitativo!L13=4,1,0)</f>
        <v>0</v>
      </c>
      <c r="N13" s="37">
        <f>IF(qualitativo!M13=8,1,0)</f>
        <v>0</v>
      </c>
      <c r="O13" s="37">
        <f t="shared" si="1"/>
        <v>0</v>
      </c>
      <c r="P13" s="35">
        <f>IF(qualitativo!N13=7,1,0)</f>
        <v>0</v>
      </c>
      <c r="Q13" s="35">
        <f>IF(qualitativo!O13=5,1,0)</f>
        <v>0</v>
      </c>
      <c r="R13" s="35">
        <f>IF(qualitativo!P13=3,1,0)</f>
        <v>0</v>
      </c>
      <c r="S13" s="35">
        <f>IF(qualitativo!Q13=7,1,0)</f>
        <v>0</v>
      </c>
      <c r="T13" s="35">
        <f t="shared" si="2"/>
        <v>0</v>
      </c>
      <c r="U13" s="35">
        <f>IF(qualitativo!R13=8,1,0)</f>
        <v>0</v>
      </c>
      <c r="V13" s="36">
        <f t="shared" si="3"/>
        <v>0</v>
      </c>
      <c r="W13" s="38">
        <f t="shared" si="4"/>
        <v>0</v>
      </c>
      <c r="X13" s="36">
        <f>COUNTIF(qualitativo!C13:R13,999)</f>
        <v>0</v>
      </c>
      <c r="Y13"/>
      <c r="Z13"/>
      <c r="AA13"/>
      <c r="AB13"/>
      <c r="AC13"/>
      <c r="AD13"/>
    </row>
    <row r="14" spans="1:30" s="13" customFormat="1" x14ac:dyDescent="0.2">
      <c r="A14" s="15">
        <f>qualitativo!A14</f>
        <v>0</v>
      </c>
      <c r="B14" s="15">
        <f>qualitativo!B14</f>
        <v>0</v>
      </c>
      <c r="C14" s="35">
        <f>IF(qualitativo!C14=2,1,0)</f>
        <v>0</v>
      </c>
      <c r="D14" s="35">
        <f>IF(qualitativo!D14=5,1,0)</f>
        <v>0</v>
      </c>
      <c r="E14" s="35">
        <f>IF(qualitativo!E14=6,1,0)</f>
        <v>0</v>
      </c>
      <c r="F14" s="35">
        <f>IF(qualitativo!F14=9,1,0)</f>
        <v>0</v>
      </c>
      <c r="G14" s="35">
        <f t="shared" si="0"/>
        <v>0</v>
      </c>
      <c r="H14" s="37">
        <f>IF(qualitativo!G14=4,1,0)</f>
        <v>0</v>
      </c>
      <c r="I14" s="37">
        <f>IF(qualitativo!H14=5,1,0)</f>
        <v>0</v>
      </c>
      <c r="J14" s="37">
        <f>IF(qualitativo!I14=2,1,0)</f>
        <v>0</v>
      </c>
      <c r="K14" s="37">
        <f>IF(qualitativo!J14=1,1,0)</f>
        <v>0</v>
      </c>
      <c r="L14" s="37">
        <f>IF(qualitativo!K14=6,1,0)</f>
        <v>0</v>
      </c>
      <c r="M14" s="37">
        <f>IF(qualitativo!L14=4,1,0)</f>
        <v>0</v>
      </c>
      <c r="N14" s="37">
        <f>IF(qualitativo!M14=8,1,0)</f>
        <v>0</v>
      </c>
      <c r="O14" s="37">
        <f t="shared" si="1"/>
        <v>0</v>
      </c>
      <c r="P14" s="35">
        <f>IF(qualitativo!N14=7,1,0)</f>
        <v>0</v>
      </c>
      <c r="Q14" s="35">
        <f>IF(qualitativo!O14=5,1,0)</f>
        <v>0</v>
      </c>
      <c r="R14" s="35">
        <f>IF(qualitativo!P14=3,1,0)</f>
        <v>0</v>
      </c>
      <c r="S14" s="35">
        <f>IF(qualitativo!Q14=7,1,0)</f>
        <v>0</v>
      </c>
      <c r="T14" s="35">
        <f t="shared" si="2"/>
        <v>0</v>
      </c>
      <c r="U14" s="35">
        <f>IF(qualitativo!R14=8,1,0)</f>
        <v>0</v>
      </c>
      <c r="V14" s="36">
        <f t="shared" si="3"/>
        <v>0</v>
      </c>
      <c r="W14" s="38">
        <f t="shared" si="4"/>
        <v>0</v>
      </c>
      <c r="X14" s="36">
        <f>COUNTIF(qualitativo!C14:R14,999)</f>
        <v>0</v>
      </c>
      <c r="Y14"/>
      <c r="Z14"/>
      <c r="AA14"/>
      <c r="AB14"/>
      <c r="AC14"/>
      <c r="AD14"/>
    </row>
    <row r="15" spans="1:30" s="13" customFormat="1" x14ac:dyDescent="0.2">
      <c r="A15" s="15">
        <f>qualitativo!A15</f>
        <v>0</v>
      </c>
      <c r="B15" s="15">
        <f>qualitativo!B15</f>
        <v>0</v>
      </c>
      <c r="C15" s="35">
        <f>IF(qualitativo!C15=2,1,0)</f>
        <v>0</v>
      </c>
      <c r="D15" s="35">
        <f>IF(qualitativo!D15=5,1,0)</f>
        <v>0</v>
      </c>
      <c r="E15" s="35">
        <f>IF(qualitativo!E15=6,1,0)</f>
        <v>0</v>
      </c>
      <c r="F15" s="35">
        <f>IF(qualitativo!F15=9,1,0)</f>
        <v>0</v>
      </c>
      <c r="G15" s="35">
        <f t="shared" si="0"/>
        <v>0</v>
      </c>
      <c r="H15" s="37">
        <f>IF(qualitativo!G15=4,1,0)</f>
        <v>0</v>
      </c>
      <c r="I15" s="37">
        <f>IF(qualitativo!H15=5,1,0)</f>
        <v>0</v>
      </c>
      <c r="J15" s="37">
        <f>IF(qualitativo!I15=2,1,0)</f>
        <v>0</v>
      </c>
      <c r="K15" s="37">
        <f>IF(qualitativo!J15=1,1,0)</f>
        <v>0</v>
      </c>
      <c r="L15" s="37">
        <f>IF(qualitativo!K15=6,1,0)</f>
        <v>0</v>
      </c>
      <c r="M15" s="37">
        <f>IF(qualitativo!L15=4,1,0)</f>
        <v>0</v>
      </c>
      <c r="N15" s="37">
        <f>IF(qualitativo!M15=8,1,0)</f>
        <v>0</v>
      </c>
      <c r="O15" s="37">
        <f t="shared" si="1"/>
        <v>0</v>
      </c>
      <c r="P15" s="35">
        <f>IF(qualitativo!N15=7,1,0)</f>
        <v>0</v>
      </c>
      <c r="Q15" s="35">
        <f>IF(qualitativo!O15=5,1,0)</f>
        <v>0</v>
      </c>
      <c r="R15" s="35">
        <f>IF(qualitativo!P15=3,1,0)</f>
        <v>0</v>
      </c>
      <c r="S15" s="35">
        <f>IF(qualitativo!Q15=7,1,0)</f>
        <v>0</v>
      </c>
      <c r="T15" s="35">
        <f t="shared" si="2"/>
        <v>0</v>
      </c>
      <c r="U15" s="35">
        <f>IF(qualitativo!R15=8,1,0)</f>
        <v>0</v>
      </c>
      <c r="V15" s="36">
        <f t="shared" si="3"/>
        <v>0</v>
      </c>
      <c r="W15" s="38">
        <f t="shared" si="4"/>
        <v>0</v>
      </c>
      <c r="X15" s="36">
        <f>COUNTIF(qualitativo!C15:R15,999)</f>
        <v>0</v>
      </c>
      <c r="Y15"/>
      <c r="Z15"/>
      <c r="AA15"/>
      <c r="AB15"/>
      <c r="AC15"/>
      <c r="AD15"/>
    </row>
    <row r="16" spans="1:30" s="13" customFormat="1" x14ac:dyDescent="0.2">
      <c r="A16" s="15">
        <f>qualitativo!A16</f>
        <v>0</v>
      </c>
      <c r="B16" s="15">
        <f>qualitativo!B16</f>
        <v>0</v>
      </c>
      <c r="C16" s="35">
        <f>IF(qualitativo!C16=2,1,0)</f>
        <v>0</v>
      </c>
      <c r="D16" s="35">
        <f>IF(qualitativo!D16=5,1,0)</f>
        <v>0</v>
      </c>
      <c r="E16" s="35">
        <f>IF(qualitativo!E16=6,1,0)</f>
        <v>0</v>
      </c>
      <c r="F16" s="35">
        <f>IF(qualitativo!F16=9,1,0)</f>
        <v>0</v>
      </c>
      <c r="G16" s="35">
        <f t="shared" si="0"/>
        <v>0</v>
      </c>
      <c r="H16" s="37">
        <f>IF(qualitativo!G16=4,1,0)</f>
        <v>0</v>
      </c>
      <c r="I16" s="37">
        <f>IF(qualitativo!H16=5,1,0)</f>
        <v>0</v>
      </c>
      <c r="J16" s="37">
        <f>IF(qualitativo!I16=2,1,0)</f>
        <v>0</v>
      </c>
      <c r="K16" s="37">
        <f>IF(qualitativo!J16=1,1,0)</f>
        <v>0</v>
      </c>
      <c r="L16" s="37">
        <f>IF(qualitativo!K16=6,1,0)</f>
        <v>0</v>
      </c>
      <c r="M16" s="37">
        <f>IF(qualitativo!L16=4,1,0)</f>
        <v>0</v>
      </c>
      <c r="N16" s="37">
        <f>IF(qualitativo!M16=8,1,0)</f>
        <v>0</v>
      </c>
      <c r="O16" s="37">
        <f t="shared" si="1"/>
        <v>0</v>
      </c>
      <c r="P16" s="35">
        <f>IF(qualitativo!N16=7,1,0)</f>
        <v>0</v>
      </c>
      <c r="Q16" s="35">
        <f>IF(qualitativo!O16=5,1,0)</f>
        <v>0</v>
      </c>
      <c r="R16" s="35">
        <f>IF(qualitativo!P16=3,1,0)</f>
        <v>0</v>
      </c>
      <c r="S16" s="35">
        <f>IF(qualitativo!Q16=7,1,0)</f>
        <v>0</v>
      </c>
      <c r="T16" s="35">
        <f t="shared" si="2"/>
        <v>0</v>
      </c>
      <c r="U16" s="35">
        <f>IF(qualitativo!R16=8,1,0)</f>
        <v>0</v>
      </c>
      <c r="V16" s="36">
        <f t="shared" si="3"/>
        <v>0</v>
      </c>
      <c r="W16" s="38">
        <f t="shared" si="4"/>
        <v>0</v>
      </c>
      <c r="X16" s="36">
        <f>COUNTIF(qualitativo!C16:R16,999)</f>
        <v>0</v>
      </c>
      <c r="Y16"/>
      <c r="Z16"/>
      <c r="AA16"/>
      <c r="AB16"/>
      <c r="AC16"/>
      <c r="AD16"/>
    </row>
    <row r="17" spans="1:30" s="13" customFormat="1" x14ac:dyDescent="0.2">
      <c r="A17" s="15">
        <f>qualitativo!A17</f>
        <v>0</v>
      </c>
      <c r="B17" s="15">
        <f>qualitativo!B17</f>
        <v>0</v>
      </c>
      <c r="C17" s="35">
        <f>IF(qualitativo!C17=2,1,0)</f>
        <v>0</v>
      </c>
      <c r="D17" s="35">
        <f>IF(qualitativo!D17=5,1,0)</f>
        <v>0</v>
      </c>
      <c r="E17" s="35">
        <f>IF(qualitativo!E17=6,1,0)</f>
        <v>0</v>
      </c>
      <c r="F17" s="35">
        <f>IF(qualitativo!F17=9,1,0)</f>
        <v>0</v>
      </c>
      <c r="G17" s="35">
        <f t="shared" si="0"/>
        <v>0</v>
      </c>
      <c r="H17" s="37">
        <f>IF(qualitativo!G17=4,1,0)</f>
        <v>0</v>
      </c>
      <c r="I17" s="37">
        <f>IF(qualitativo!H17=5,1,0)</f>
        <v>0</v>
      </c>
      <c r="J17" s="37">
        <f>IF(qualitativo!I17=2,1,0)</f>
        <v>0</v>
      </c>
      <c r="K17" s="37">
        <f>IF(qualitativo!J17=1,1,0)</f>
        <v>0</v>
      </c>
      <c r="L17" s="37">
        <f>IF(qualitativo!K17=6,1,0)</f>
        <v>0</v>
      </c>
      <c r="M17" s="37">
        <f>IF(qualitativo!L17=4,1,0)</f>
        <v>0</v>
      </c>
      <c r="N17" s="37">
        <f>IF(qualitativo!M17=8,1,0)</f>
        <v>0</v>
      </c>
      <c r="O17" s="37">
        <f t="shared" si="1"/>
        <v>0</v>
      </c>
      <c r="P17" s="35">
        <f>IF(qualitativo!N17=7,1,0)</f>
        <v>0</v>
      </c>
      <c r="Q17" s="35">
        <f>IF(qualitativo!O17=5,1,0)</f>
        <v>0</v>
      </c>
      <c r="R17" s="35">
        <f>IF(qualitativo!P17=3,1,0)</f>
        <v>0</v>
      </c>
      <c r="S17" s="35">
        <f>IF(qualitativo!Q17=7,1,0)</f>
        <v>0</v>
      </c>
      <c r="T17" s="35">
        <f t="shared" si="2"/>
        <v>0</v>
      </c>
      <c r="U17" s="35">
        <f>IF(qualitativo!R17=8,1,0)</f>
        <v>0</v>
      </c>
      <c r="V17" s="36">
        <f t="shared" si="3"/>
        <v>0</v>
      </c>
      <c r="W17" s="38">
        <f t="shared" si="4"/>
        <v>0</v>
      </c>
      <c r="X17" s="36">
        <f>COUNTIF(qualitativo!C17:R17,999)</f>
        <v>0</v>
      </c>
      <c r="Y17"/>
      <c r="Z17"/>
      <c r="AA17"/>
      <c r="AB17"/>
      <c r="AC17"/>
      <c r="AD17"/>
    </row>
    <row r="18" spans="1:30" s="13" customFormat="1" x14ac:dyDescent="0.2">
      <c r="A18" s="15">
        <f>qualitativo!A18</f>
        <v>0</v>
      </c>
      <c r="B18" s="15">
        <f>qualitativo!B18</f>
        <v>0</v>
      </c>
      <c r="C18" s="35">
        <f>IF(qualitativo!C18=2,1,0)</f>
        <v>0</v>
      </c>
      <c r="D18" s="35">
        <f>IF(qualitativo!D18=5,1,0)</f>
        <v>0</v>
      </c>
      <c r="E18" s="35">
        <f>IF(qualitativo!E18=6,1,0)</f>
        <v>0</v>
      </c>
      <c r="F18" s="35">
        <f>IF(qualitativo!F18=9,1,0)</f>
        <v>0</v>
      </c>
      <c r="G18" s="35">
        <f t="shared" si="0"/>
        <v>0</v>
      </c>
      <c r="H18" s="37">
        <f>IF(qualitativo!G18=4,1,0)</f>
        <v>0</v>
      </c>
      <c r="I18" s="37">
        <f>IF(qualitativo!H18=5,1,0)</f>
        <v>0</v>
      </c>
      <c r="J18" s="37">
        <f>IF(qualitativo!I18=2,1,0)</f>
        <v>0</v>
      </c>
      <c r="K18" s="37">
        <f>IF(qualitativo!J18=1,1,0)</f>
        <v>0</v>
      </c>
      <c r="L18" s="37">
        <f>IF(qualitativo!K18=6,1,0)</f>
        <v>0</v>
      </c>
      <c r="M18" s="37">
        <f>IF(qualitativo!L18=4,1,0)</f>
        <v>0</v>
      </c>
      <c r="N18" s="37">
        <f>IF(qualitativo!M18=8,1,0)</f>
        <v>0</v>
      </c>
      <c r="O18" s="37">
        <f t="shared" si="1"/>
        <v>0</v>
      </c>
      <c r="P18" s="35">
        <f>IF(qualitativo!N18=7,1,0)</f>
        <v>0</v>
      </c>
      <c r="Q18" s="35">
        <f>IF(qualitativo!O18=5,1,0)</f>
        <v>0</v>
      </c>
      <c r="R18" s="35">
        <f>IF(qualitativo!P18=3,1,0)</f>
        <v>0</v>
      </c>
      <c r="S18" s="35">
        <f>IF(qualitativo!Q18=7,1,0)</f>
        <v>0</v>
      </c>
      <c r="T18" s="35">
        <f t="shared" si="2"/>
        <v>0</v>
      </c>
      <c r="U18" s="35">
        <f>IF(qualitativo!R18=8,1,0)</f>
        <v>0</v>
      </c>
      <c r="V18" s="36">
        <f t="shared" si="3"/>
        <v>0</v>
      </c>
      <c r="W18" s="38">
        <f t="shared" si="4"/>
        <v>0</v>
      </c>
      <c r="X18" s="36">
        <f>COUNTIF(qualitativo!C18:R18,999)</f>
        <v>0</v>
      </c>
      <c r="Y18"/>
      <c r="Z18"/>
      <c r="AA18"/>
      <c r="AB18"/>
      <c r="AC18"/>
      <c r="AD18"/>
    </row>
    <row r="19" spans="1:30" s="13" customFormat="1" x14ac:dyDescent="0.2">
      <c r="A19" s="15">
        <f>qualitativo!A19</f>
        <v>0</v>
      </c>
      <c r="B19" s="15">
        <f>qualitativo!B19</f>
        <v>0</v>
      </c>
      <c r="C19" s="35">
        <f>IF(qualitativo!C19=2,1,0)</f>
        <v>0</v>
      </c>
      <c r="D19" s="35">
        <f>IF(qualitativo!D19=5,1,0)</f>
        <v>0</v>
      </c>
      <c r="E19" s="35">
        <f>IF(qualitativo!E19=6,1,0)</f>
        <v>0</v>
      </c>
      <c r="F19" s="35">
        <f>IF(qualitativo!F19=9,1,0)</f>
        <v>0</v>
      </c>
      <c r="G19" s="35">
        <f t="shared" si="0"/>
        <v>0</v>
      </c>
      <c r="H19" s="37">
        <f>IF(qualitativo!G19=4,1,0)</f>
        <v>0</v>
      </c>
      <c r="I19" s="37">
        <f>IF(qualitativo!H19=5,1,0)</f>
        <v>0</v>
      </c>
      <c r="J19" s="37">
        <f>IF(qualitativo!I19=2,1,0)</f>
        <v>0</v>
      </c>
      <c r="K19" s="37">
        <f>IF(qualitativo!J19=1,1,0)</f>
        <v>0</v>
      </c>
      <c r="L19" s="37">
        <f>IF(qualitativo!K19=6,1,0)</f>
        <v>0</v>
      </c>
      <c r="M19" s="37">
        <f>IF(qualitativo!L19=4,1,0)</f>
        <v>0</v>
      </c>
      <c r="N19" s="37">
        <f>IF(qualitativo!M19=8,1,0)</f>
        <v>0</v>
      </c>
      <c r="O19" s="37">
        <f t="shared" si="1"/>
        <v>0</v>
      </c>
      <c r="P19" s="35">
        <f>IF(qualitativo!N19=7,1,0)</f>
        <v>0</v>
      </c>
      <c r="Q19" s="35">
        <f>IF(qualitativo!O19=5,1,0)</f>
        <v>0</v>
      </c>
      <c r="R19" s="35">
        <f>IF(qualitativo!P19=3,1,0)</f>
        <v>0</v>
      </c>
      <c r="S19" s="35">
        <f>IF(qualitativo!Q19=7,1,0)</f>
        <v>0</v>
      </c>
      <c r="T19" s="35">
        <f t="shared" si="2"/>
        <v>0</v>
      </c>
      <c r="U19" s="35">
        <f>IF(qualitativo!R19=8,1,0)</f>
        <v>0</v>
      </c>
      <c r="V19" s="36">
        <f t="shared" si="3"/>
        <v>0</v>
      </c>
      <c r="W19" s="38">
        <f t="shared" si="4"/>
        <v>0</v>
      </c>
      <c r="X19" s="36">
        <f>COUNTIF(qualitativo!C19:R19,999)</f>
        <v>0</v>
      </c>
      <c r="Y19"/>
      <c r="Z19"/>
      <c r="AA19"/>
      <c r="AB19"/>
      <c r="AC19"/>
      <c r="AD19"/>
    </row>
    <row r="20" spans="1:30" s="13" customFormat="1" x14ac:dyDescent="0.2">
      <c r="A20" s="15">
        <f>qualitativo!A20</f>
        <v>0</v>
      </c>
      <c r="B20" s="15">
        <f>qualitativo!B20</f>
        <v>0</v>
      </c>
      <c r="C20" s="35">
        <f>IF(qualitativo!C20=2,1,0)</f>
        <v>0</v>
      </c>
      <c r="D20" s="35">
        <f>IF(qualitativo!D20=5,1,0)</f>
        <v>0</v>
      </c>
      <c r="E20" s="35">
        <f>IF(qualitativo!E20=6,1,0)</f>
        <v>0</v>
      </c>
      <c r="F20" s="35">
        <f>IF(qualitativo!F20=9,1,0)</f>
        <v>0</v>
      </c>
      <c r="G20" s="35">
        <f t="shared" si="0"/>
        <v>0</v>
      </c>
      <c r="H20" s="37">
        <f>IF(qualitativo!G20=4,1,0)</f>
        <v>0</v>
      </c>
      <c r="I20" s="37">
        <f>IF(qualitativo!H20=5,1,0)</f>
        <v>0</v>
      </c>
      <c r="J20" s="37">
        <f>IF(qualitativo!I20=2,1,0)</f>
        <v>0</v>
      </c>
      <c r="K20" s="37">
        <f>IF(qualitativo!J20=1,1,0)</f>
        <v>0</v>
      </c>
      <c r="L20" s="37">
        <f>IF(qualitativo!K20=6,1,0)</f>
        <v>0</v>
      </c>
      <c r="M20" s="37">
        <f>IF(qualitativo!L20=4,1,0)</f>
        <v>0</v>
      </c>
      <c r="N20" s="37">
        <f>IF(qualitativo!M20=8,1,0)</f>
        <v>0</v>
      </c>
      <c r="O20" s="37">
        <f t="shared" si="1"/>
        <v>0</v>
      </c>
      <c r="P20" s="35">
        <f>IF(qualitativo!N20=7,1,0)</f>
        <v>0</v>
      </c>
      <c r="Q20" s="35">
        <f>IF(qualitativo!O20=5,1,0)</f>
        <v>0</v>
      </c>
      <c r="R20" s="35">
        <f>IF(qualitativo!P20=3,1,0)</f>
        <v>0</v>
      </c>
      <c r="S20" s="35">
        <f>IF(qualitativo!Q20=7,1,0)</f>
        <v>0</v>
      </c>
      <c r="T20" s="35">
        <f t="shared" si="2"/>
        <v>0</v>
      </c>
      <c r="U20" s="35">
        <f>IF(qualitativo!R20=8,1,0)</f>
        <v>0</v>
      </c>
      <c r="V20" s="36">
        <f t="shared" si="3"/>
        <v>0</v>
      </c>
      <c r="W20" s="38">
        <f t="shared" si="4"/>
        <v>0</v>
      </c>
      <c r="X20" s="36">
        <f>COUNTIF(qualitativo!C20:R20,999)</f>
        <v>0</v>
      </c>
      <c r="Y20"/>
      <c r="Z20"/>
      <c r="AA20"/>
      <c r="AB20"/>
      <c r="AC20"/>
      <c r="AD20"/>
    </row>
    <row r="21" spans="1:30" s="13" customFormat="1" x14ac:dyDescent="0.2">
      <c r="A21" s="15">
        <f>qualitativo!A21</f>
        <v>0</v>
      </c>
      <c r="B21" s="15">
        <f>qualitativo!B21</f>
        <v>0</v>
      </c>
      <c r="C21" s="35">
        <f>IF(qualitativo!C21=2,1,0)</f>
        <v>0</v>
      </c>
      <c r="D21" s="35">
        <f>IF(qualitativo!D21=5,1,0)</f>
        <v>0</v>
      </c>
      <c r="E21" s="35">
        <f>IF(qualitativo!E21=6,1,0)</f>
        <v>0</v>
      </c>
      <c r="F21" s="35">
        <f>IF(qualitativo!F21=9,1,0)</f>
        <v>0</v>
      </c>
      <c r="G21" s="35">
        <f t="shared" si="0"/>
        <v>0</v>
      </c>
      <c r="H21" s="37">
        <f>IF(qualitativo!G21=4,1,0)</f>
        <v>0</v>
      </c>
      <c r="I21" s="37">
        <f>IF(qualitativo!H21=5,1,0)</f>
        <v>0</v>
      </c>
      <c r="J21" s="37">
        <f>IF(qualitativo!I21=2,1,0)</f>
        <v>0</v>
      </c>
      <c r="K21" s="37">
        <f>IF(qualitativo!J21=1,1,0)</f>
        <v>0</v>
      </c>
      <c r="L21" s="37">
        <f>IF(qualitativo!K21=6,1,0)</f>
        <v>0</v>
      </c>
      <c r="M21" s="37">
        <f>IF(qualitativo!L21=4,1,0)</f>
        <v>0</v>
      </c>
      <c r="N21" s="37">
        <f>IF(qualitativo!M21=8,1,0)</f>
        <v>0</v>
      </c>
      <c r="O21" s="37">
        <f t="shared" si="1"/>
        <v>0</v>
      </c>
      <c r="P21" s="35">
        <f>IF(qualitativo!N21=7,1,0)</f>
        <v>0</v>
      </c>
      <c r="Q21" s="35">
        <f>IF(qualitativo!O21=5,1,0)</f>
        <v>0</v>
      </c>
      <c r="R21" s="35">
        <f>IF(qualitativo!P21=3,1,0)</f>
        <v>0</v>
      </c>
      <c r="S21" s="35">
        <f>IF(qualitativo!Q21=7,1,0)</f>
        <v>0</v>
      </c>
      <c r="T21" s="35">
        <f t="shared" si="2"/>
        <v>0</v>
      </c>
      <c r="U21" s="35">
        <f>IF(qualitativo!R21=8,1,0)</f>
        <v>0</v>
      </c>
      <c r="V21" s="36">
        <f t="shared" si="3"/>
        <v>0</v>
      </c>
      <c r="W21" s="38">
        <f t="shared" si="4"/>
        <v>0</v>
      </c>
      <c r="X21" s="36">
        <f>COUNTIF(qualitativo!C21:R21,999)</f>
        <v>0</v>
      </c>
      <c r="Y21"/>
      <c r="Z21"/>
      <c r="AA21"/>
      <c r="AB21"/>
      <c r="AC21"/>
      <c r="AD21"/>
    </row>
    <row r="22" spans="1:30" s="13" customFormat="1" x14ac:dyDescent="0.2">
      <c r="A22" s="15">
        <f>qualitativo!A22</f>
        <v>0</v>
      </c>
      <c r="B22" s="15">
        <f>qualitativo!B22</f>
        <v>0</v>
      </c>
      <c r="C22" s="35">
        <f>IF(qualitativo!C22=2,1,0)</f>
        <v>0</v>
      </c>
      <c r="D22" s="35">
        <f>IF(qualitativo!D22=5,1,0)</f>
        <v>0</v>
      </c>
      <c r="E22" s="35">
        <f>IF(qualitativo!E22=6,1,0)</f>
        <v>0</v>
      </c>
      <c r="F22" s="35">
        <f>IF(qualitativo!F22=9,1,0)</f>
        <v>0</v>
      </c>
      <c r="G22" s="35">
        <f t="shared" si="0"/>
        <v>0</v>
      </c>
      <c r="H22" s="37">
        <f>IF(qualitativo!G22=4,1,0)</f>
        <v>0</v>
      </c>
      <c r="I22" s="37">
        <f>IF(qualitativo!H22=5,1,0)</f>
        <v>0</v>
      </c>
      <c r="J22" s="37">
        <f>IF(qualitativo!I22=2,1,0)</f>
        <v>0</v>
      </c>
      <c r="K22" s="37">
        <f>IF(qualitativo!J22=1,1,0)</f>
        <v>0</v>
      </c>
      <c r="L22" s="37">
        <f>IF(qualitativo!K22=6,1,0)</f>
        <v>0</v>
      </c>
      <c r="M22" s="37">
        <f>IF(qualitativo!L22=4,1,0)</f>
        <v>0</v>
      </c>
      <c r="N22" s="37">
        <f>IF(qualitativo!M22=8,1,0)</f>
        <v>0</v>
      </c>
      <c r="O22" s="37">
        <f t="shared" si="1"/>
        <v>0</v>
      </c>
      <c r="P22" s="35">
        <f>IF(qualitativo!N22=7,1,0)</f>
        <v>0</v>
      </c>
      <c r="Q22" s="35">
        <f>IF(qualitativo!O22=5,1,0)</f>
        <v>0</v>
      </c>
      <c r="R22" s="35">
        <f>IF(qualitativo!P22=3,1,0)</f>
        <v>0</v>
      </c>
      <c r="S22" s="35">
        <f>IF(qualitativo!Q22=7,1,0)</f>
        <v>0</v>
      </c>
      <c r="T22" s="35">
        <f t="shared" si="2"/>
        <v>0</v>
      </c>
      <c r="U22" s="35">
        <f>IF(qualitativo!R22=8,1,0)</f>
        <v>0</v>
      </c>
      <c r="V22" s="36">
        <f t="shared" si="3"/>
        <v>0</v>
      </c>
      <c r="W22" s="38">
        <f t="shared" si="4"/>
        <v>0</v>
      </c>
      <c r="X22" s="36">
        <f>COUNTIF(qualitativo!C22:R22,999)</f>
        <v>0</v>
      </c>
      <c r="Y22"/>
      <c r="Z22"/>
      <c r="AA22"/>
      <c r="AB22"/>
      <c r="AC22"/>
      <c r="AD22"/>
    </row>
    <row r="23" spans="1:30" s="13" customFormat="1" x14ac:dyDescent="0.2">
      <c r="A23" s="15">
        <f>qualitativo!A23</f>
        <v>0</v>
      </c>
      <c r="B23" s="15">
        <f>qualitativo!B23</f>
        <v>0</v>
      </c>
      <c r="C23" s="35">
        <f>IF(qualitativo!C23=2,1,0)</f>
        <v>0</v>
      </c>
      <c r="D23" s="35">
        <f>IF(qualitativo!D23=5,1,0)</f>
        <v>0</v>
      </c>
      <c r="E23" s="35">
        <f>IF(qualitativo!E23=6,1,0)</f>
        <v>0</v>
      </c>
      <c r="F23" s="35">
        <f>IF(qualitativo!F23=9,1,0)</f>
        <v>0</v>
      </c>
      <c r="G23" s="35">
        <f t="shared" si="0"/>
        <v>0</v>
      </c>
      <c r="H23" s="37">
        <f>IF(qualitativo!G23=4,1,0)</f>
        <v>0</v>
      </c>
      <c r="I23" s="37">
        <f>IF(qualitativo!H23=5,1,0)</f>
        <v>0</v>
      </c>
      <c r="J23" s="37">
        <f>IF(qualitativo!I23=2,1,0)</f>
        <v>0</v>
      </c>
      <c r="K23" s="37">
        <f>IF(qualitativo!J23=1,1,0)</f>
        <v>0</v>
      </c>
      <c r="L23" s="37">
        <f>IF(qualitativo!K23=6,1,0)</f>
        <v>0</v>
      </c>
      <c r="M23" s="37">
        <f>IF(qualitativo!L23=4,1,0)</f>
        <v>0</v>
      </c>
      <c r="N23" s="37">
        <f>IF(qualitativo!M23=8,1,0)</f>
        <v>0</v>
      </c>
      <c r="O23" s="37">
        <f t="shared" si="1"/>
        <v>0</v>
      </c>
      <c r="P23" s="35">
        <f>IF(qualitativo!N23=7,1,0)</f>
        <v>0</v>
      </c>
      <c r="Q23" s="35">
        <f>IF(qualitativo!O23=5,1,0)</f>
        <v>0</v>
      </c>
      <c r="R23" s="35">
        <f>IF(qualitativo!P23=3,1,0)</f>
        <v>0</v>
      </c>
      <c r="S23" s="35">
        <f>IF(qualitativo!Q23=7,1,0)</f>
        <v>0</v>
      </c>
      <c r="T23" s="35">
        <f t="shared" si="2"/>
        <v>0</v>
      </c>
      <c r="U23" s="35">
        <f>IF(qualitativo!R23=8,1,0)</f>
        <v>0</v>
      </c>
      <c r="V23" s="36">
        <f t="shared" si="3"/>
        <v>0</v>
      </c>
      <c r="W23" s="38">
        <f t="shared" si="4"/>
        <v>0</v>
      </c>
      <c r="X23" s="36">
        <f>COUNTIF(qualitativo!C23:R23,999)</f>
        <v>0</v>
      </c>
      <c r="Y23"/>
      <c r="Z23"/>
      <c r="AA23"/>
      <c r="AB23"/>
      <c r="AC23"/>
      <c r="AD23"/>
    </row>
    <row r="24" spans="1:30" s="13" customFormat="1" x14ac:dyDescent="0.2">
      <c r="A24" s="15">
        <f>qualitativo!A24</f>
        <v>0</v>
      </c>
      <c r="B24" s="15">
        <f>qualitativo!B24</f>
        <v>0</v>
      </c>
      <c r="C24" s="35">
        <f>IF(qualitativo!C24=2,1,0)</f>
        <v>0</v>
      </c>
      <c r="D24" s="35">
        <f>IF(qualitativo!D24=5,1,0)</f>
        <v>0</v>
      </c>
      <c r="E24" s="35">
        <f>IF(qualitativo!E24=6,1,0)</f>
        <v>0</v>
      </c>
      <c r="F24" s="35">
        <f>IF(qualitativo!F24=9,1,0)</f>
        <v>0</v>
      </c>
      <c r="G24" s="35">
        <f t="shared" si="0"/>
        <v>0</v>
      </c>
      <c r="H24" s="37">
        <f>IF(qualitativo!G24=4,1,0)</f>
        <v>0</v>
      </c>
      <c r="I24" s="37">
        <f>IF(qualitativo!H24=5,1,0)</f>
        <v>0</v>
      </c>
      <c r="J24" s="37">
        <f>IF(qualitativo!I24=2,1,0)</f>
        <v>0</v>
      </c>
      <c r="K24" s="37">
        <f>IF(qualitativo!J24=1,1,0)</f>
        <v>0</v>
      </c>
      <c r="L24" s="37">
        <f>IF(qualitativo!K24=6,1,0)</f>
        <v>0</v>
      </c>
      <c r="M24" s="37">
        <f>IF(qualitativo!L24=4,1,0)</f>
        <v>0</v>
      </c>
      <c r="N24" s="37">
        <f>IF(qualitativo!M24=8,1,0)</f>
        <v>0</v>
      </c>
      <c r="O24" s="37">
        <f t="shared" si="1"/>
        <v>0</v>
      </c>
      <c r="P24" s="35">
        <f>IF(qualitativo!N24=7,1,0)</f>
        <v>0</v>
      </c>
      <c r="Q24" s="35">
        <f>IF(qualitativo!O24=5,1,0)</f>
        <v>0</v>
      </c>
      <c r="R24" s="35">
        <f>IF(qualitativo!P24=3,1,0)</f>
        <v>0</v>
      </c>
      <c r="S24" s="35">
        <f>IF(qualitativo!Q24=7,1,0)</f>
        <v>0</v>
      </c>
      <c r="T24" s="35">
        <f t="shared" si="2"/>
        <v>0</v>
      </c>
      <c r="U24" s="35">
        <f>IF(qualitativo!R24=8,1,0)</f>
        <v>0</v>
      </c>
      <c r="V24" s="36">
        <f t="shared" si="3"/>
        <v>0</v>
      </c>
      <c r="W24" s="38">
        <f t="shared" si="4"/>
        <v>0</v>
      </c>
      <c r="X24" s="36">
        <f>COUNTIF(qualitativo!C24:R24,999)</f>
        <v>0</v>
      </c>
      <c r="Y24"/>
      <c r="Z24"/>
      <c r="AA24"/>
      <c r="AB24"/>
      <c r="AC24"/>
      <c r="AD24"/>
    </row>
    <row r="25" spans="1:30" s="13" customFormat="1" x14ac:dyDescent="0.2">
      <c r="A25" s="15">
        <f>qualitativo!A25</f>
        <v>0</v>
      </c>
      <c r="B25" s="15">
        <f>qualitativo!B25</f>
        <v>0</v>
      </c>
      <c r="C25" s="35">
        <f>IF(qualitativo!C25=2,1,0)</f>
        <v>0</v>
      </c>
      <c r="D25" s="35">
        <f>IF(qualitativo!D25=5,1,0)</f>
        <v>0</v>
      </c>
      <c r="E25" s="35">
        <f>IF(qualitativo!E25=6,1,0)</f>
        <v>0</v>
      </c>
      <c r="F25" s="35">
        <f>IF(qualitativo!F25=9,1,0)</f>
        <v>0</v>
      </c>
      <c r="G25" s="35">
        <f t="shared" si="0"/>
        <v>0</v>
      </c>
      <c r="H25" s="37">
        <f>IF(qualitativo!G25=4,1,0)</f>
        <v>0</v>
      </c>
      <c r="I25" s="37">
        <f>IF(qualitativo!H25=5,1,0)</f>
        <v>0</v>
      </c>
      <c r="J25" s="37">
        <f>IF(qualitativo!I25=2,1,0)</f>
        <v>0</v>
      </c>
      <c r="K25" s="37">
        <f>IF(qualitativo!J25=1,1,0)</f>
        <v>0</v>
      </c>
      <c r="L25" s="37">
        <f>IF(qualitativo!K25=6,1,0)</f>
        <v>0</v>
      </c>
      <c r="M25" s="37">
        <f>IF(qualitativo!L25=4,1,0)</f>
        <v>0</v>
      </c>
      <c r="N25" s="37">
        <f>IF(qualitativo!M25=8,1,0)</f>
        <v>0</v>
      </c>
      <c r="O25" s="37">
        <f t="shared" si="1"/>
        <v>0</v>
      </c>
      <c r="P25" s="35">
        <f>IF(qualitativo!N25=7,1,0)</f>
        <v>0</v>
      </c>
      <c r="Q25" s="35">
        <f>IF(qualitativo!O25=5,1,0)</f>
        <v>0</v>
      </c>
      <c r="R25" s="35">
        <f>IF(qualitativo!P25=3,1,0)</f>
        <v>0</v>
      </c>
      <c r="S25" s="35">
        <f>IF(qualitativo!Q25=7,1,0)</f>
        <v>0</v>
      </c>
      <c r="T25" s="35">
        <f t="shared" si="2"/>
        <v>0</v>
      </c>
      <c r="U25" s="35">
        <f>IF(qualitativo!R25=8,1,0)</f>
        <v>0</v>
      </c>
      <c r="V25" s="36">
        <f t="shared" si="3"/>
        <v>0</v>
      </c>
      <c r="W25" s="38">
        <f t="shared" si="4"/>
        <v>0</v>
      </c>
      <c r="X25" s="36">
        <f>COUNTIF(qualitativo!C25:R25,999)</f>
        <v>0</v>
      </c>
      <c r="Y25"/>
      <c r="Z25"/>
      <c r="AA25"/>
      <c r="AB25"/>
      <c r="AC25"/>
      <c r="AD25"/>
    </row>
    <row r="26" spans="1:30" x14ac:dyDescent="0.2">
      <c r="A26" s="15">
        <f>qualitativo!A26</f>
        <v>0</v>
      </c>
      <c r="B26" s="15">
        <f>qualitativo!B26</f>
        <v>0</v>
      </c>
      <c r="C26" s="35">
        <f>IF(qualitativo!C26=2,1,0)</f>
        <v>0</v>
      </c>
      <c r="D26" s="35">
        <f>IF(qualitativo!D26=5,1,0)</f>
        <v>0</v>
      </c>
      <c r="E26" s="35">
        <f>IF(qualitativo!E26=6,1,0)</f>
        <v>0</v>
      </c>
      <c r="F26" s="35">
        <f>IF(qualitativo!F26=9,1,0)</f>
        <v>0</v>
      </c>
      <c r="G26" s="35">
        <f t="shared" si="0"/>
        <v>0</v>
      </c>
      <c r="H26" s="37">
        <f>IF(qualitativo!G26=4,1,0)</f>
        <v>0</v>
      </c>
      <c r="I26" s="37">
        <f>IF(qualitativo!H26=5,1,0)</f>
        <v>0</v>
      </c>
      <c r="J26" s="37">
        <f>IF(qualitativo!I26=2,1,0)</f>
        <v>0</v>
      </c>
      <c r="K26" s="37">
        <f>IF(qualitativo!J26=1,1,0)</f>
        <v>0</v>
      </c>
      <c r="L26" s="37">
        <f>IF(qualitativo!K26=6,1,0)</f>
        <v>0</v>
      </c>
      <c r="M26" s="37">
        <f>IF(qualitativo!L26=4,1,0)</f>
        <v>0</v>
      </c>
      <c r="N26" s="37">
        <f>IF(qualitativo!M26=8,1,0)</f>
        <v>0</v>
      </c>
      <c r="O26" s="37">
        <f t="shared" si="1"/>
        <v>0</v>
      </c>
      <c r="P26" s="35">
        <f>IF(qualitativo!N26=7,1,0)</f>
        <v>0</v>
      </c>
      <c r="Q26" s="35">
        <f>IF(qualitativo!O26=5,1,0)</f>
        <v>0</v>
      </c>
      <c r="R26" s="35">
        <f>IF(qualitativo!P26=3,1,0)</f>
        <v>0</v>
      </c>
      <c r="S26" s="35">
        <f>IF(qualitativo!Q26=7,1,0)</f>
        <v>0</v>
      </c>
      <c r="T26" s="35">
        <f t="shared" si="2"/>
        <v>0</v>
      </c>
      <c r="U26" s="35">
        <f>IF(qualitativo!R26=8,1,0)</f>
        <v>0</v>
      </c>
      <c r="V26" s="36">
        <f t="shared" si="3"/>
        <v>0</v>
      </c>
      <c r="W26" s="38">
        <f t="shared" si="4"/>
        <v>0</v>
      </c>
      <c r="X26" s="36">
        <f>COUNTIF(qualitativo!C26:R26,999)</f>
        <v>0</v>
      </c>
    </row>
    <row r="27" spans="1:30" x14ac:dyDescent="0.2">
      <c r="A27" s="15">
        <f>qualitativo!A27</f>
        <v>0</v>
      </c>
      <c r="B27" s="15">
        <f>qualitativo!B27</f>
        <v>0</v>
      </c>
      <c r="C27" s="35">
        <f>IF(qualitativo!C27=2,1,0)</f>
        <v>0</v>
      </c>
      <c r="D27" s="35">
        <f>IF(qualitativo!D27=5,1,0)</f>
        <v>0</v>
      </c>
      <c r="E27" s="35">
        <f>IF(qualitativo!E27=6,1,0)</f>
        <v>0</v>
      </c>
      <c r="F27" s="35">
        <f>IF(qualitativo!F27=9,1,0)</f>
        <v>0</v>
      </c>
      <c r="G27" s="35">
        <f t="shared" si="0"/>
        <v>0</v>
      </c>
      <c r="H27" s="37">
        <f>IF(qualitativo!G27=4,1,0)</f>
        <v>0</v>
      </c>
      <c r="I27" s="37">
        <f>IF(qualitativo!H27=5,1,0)</f>
        <v>0</v>
      </c>
      <c r="J27" s="37">
        <f>IF(qualitativo!I27=2,1,0)</f>
        <v>0</v>
      </c>
      <c r="K27" s="37">
        <f>IF(qualitativo!J27=1,1,0)</f>
        <v>0</v>
      </c>
      <c r="L27" s="37">
        <f>IF(qualitativo!K27=6,1,0)</f>
        <v>0</v>
      </c>
      <c r="M27" s="37">
        <f>IF(qualitativo!L27=4,1,0)</f>
        <v>0</v>
      </c>
      <c r="N27" s="37">
        <f>IF(qualitativo!M27=8,1,0)</f>
        <v>0</v>
      </c>
      <c r="O27" s="37">
        <f t="shared" si="1"/>
        <v>0</v>
      </c>
      <c r="P27" s="35">
        <f>IF(qualitativo!N27=7,1,0)</f>
        <v>0</v>
      </c>
      <c r="Q27" s="35">
        <f>IF(qualitativo!O27=5,1,0)</f>
        <v>0</v>
      </c>
      <c r="R27" s="35">
        <f>IF(qualitativo!P27=3,1,0)</f>
        <v>0</v>
      </c>
      <c r="S27" s="35">
        <f>IF(qualitativo!Q27=7,1,0)</f>
        <v>0</v>
      </c>
      <c r="T27" s="35">
        <f t="shared" si="2"/>
        <v>0</v>
      </c>
      <c r="U27" s="35">
        <f>IF(qualitativo!R27=8,1,0)</f>
        <v>0</v>
      </c>
      <c r="V27" s="36">
        <f t="shared" si="3"/>
        <v>0</v>
      </c>
      <c r="W27" s="38">
        <f t="shared" si="4"/>
        <v>0</v>
      </c>
      <c r="X27" s="36">
        <f>COUNTIF(qualitativo!C27:R27,999)</f>
        <v>0</v>
      </c>
    </row>
    <row r="28" spans="1:30" x14ac:dyDescent="0.2">
      <c r="A28" s="15">
        <f>qualitativo!A28</f>
        <v>0</v>
      </c>
      <c r="B28" s="15">
        <f>qualitativo!B28</f>
        <v>0</v>
      </c>
      <c r="C28" s="35">
        <f>IF(qualitativo!C28=2,1,0)</f>
        <v>0</v>
      </c>
      <c r="D28" s="35">
        <f>IF(qualitativo!D28=5,1,0)</f>
        <v>0</v>
      </c>
      <c r="E28" s="35">
        <f>IF(qualitativo!E28=6,1,0)</f>
        <v>0</v>
      </c>
      <c r="F28" s="35">
        <f>IF(qualitativo!F28=9,1,0)</f>
        <v>0</v>
      </c>
      <c r="G28" s="35">
        <f t="shared" si="0"/>
        <v>0</v>
      </c>
      <c r="H28" s="37">
        <f>IF(qualitativo!G28=4,1,0)</f>
        <v>0</v>
      </c>
      <c r="I28" s="37">
        <f>IF(qualitativo!H28=5,1,0)</f>
        <v>0</v>
      </c>
      <c r="J28" s="37">
        <f>IF(qualitativo!I28=2,1,0)</f>
        <v>0</v>
      </c>
      <c r="K28" s="37">
        <f>IF(qualitativo!J28=1,1,0)</f>
        <v>0</v>
      </c>
      <c r="L28" s="37">
        <f>IF(qualitativo!K28=6,1,0)</f>
        <v>0</v>
      </c>
      <c r="M28" s="37">
        <f>IF(qualitativo!L28=4,1,0)</f>
        <v>0</v>
      </c>
      <c r="N28" s="37">
        <f>IF(qualitativo!M28=8,1,0)</f>
        <v>0</v>
      </c>
      <c r="O28" s="37">
        <f t="shared" si="1"/>
        <v>0</v>
      </c>
      <c r="P28" s="35">
        <f>IF(qualitativo!N28=7,1,0)</f>
        <v>0</v>
      </c>
      <c r="Q28" s="35">
        <f>IF(qualitativo!O28=5,1,0)</f>
        <v>0</v>
      </c>
      <c r="R28" s="35">
        <f>IF(qualitativo!P28=3,1,0)</f>
        <v>0</v>
      </c>
      <c r="S28" s="35">
        <f>IF(qualitativo!Q28=7,1,0)</f>
        <v>0</v>
      </c>
      <c r="T28" s="35">
        <f t="shared" si="2"/>
        <v>0</v>
      </c>
      <c r="U28" s="35">
        <f>IF(qualitativo!R28=8,1,0)</f>
        <v>0</v>
      </c>
      <c r="V28" s="36">
        <f t="shared" si="3"/>
        <v>0</v>
      </c>
      <c r="W28" s="38">
        <f t="shared" si="4"/>
        <v>0</v>
      </c>
      <c r="X28" s="36">
        <f>COUNTIF(qualitativo!C28:R28,999)</f>
        <v>0</v>
      </c>
    </row>
    <row r="29" spans="1:30" x14ac:dyDescent="0.2">
      <c r="A29" s="15">
        <f>qualitativo!A29</f>
        <v>0</v>
      </c>
      <c r="B29" s="15">
        <f>qualitativo!B29</f>
        <v>0</v>
      </c>
      <c r="C29" s="35">
        <f>IF(qualitativo!C29=2,1,0)</f>
        <v>0</v>
      </c>
      <c r="D29" s="35">
        <f>IF(qualitativo!D29=5,1,0)</f>
        <v>0</v>
      </c>
      <c r="E29" s="35">
        <f>IF(qualitativo!E29=6,1,0)</f>
        <v>0</v>
      </c>
      <c r="F29" s="35">
        <f>IF(qualitativo!F29=9,1,0)</f>
        <v>0</v>
      </c>
      <c r="G29" s="35">
        <f t="shared" si="0"/>
        <v>0</v>
      </c>
      <c r="H29" s="37">
        <f>IF(qualitativo!G29=4,1,0)</f>
        <v>0</v>
      </c>
      <c r="I29" s="37">
        <f>IF(qualitativo!H29=5,1,0)</f>
        <v>0</v>
      </c>
      <c r="J29" s="37">
        <f>IF(qualitativo!I29=2,1,0)</f>
        <v>0</v>
      </c>
      <c r="K29" s="37">
        <f>IF(qualitativo!J29=1,1,0)</f>
        <v>0</v>
      </c>
      <c r="L29" s="37">
        <f>IF(qualitativo!K29=6,1,0)</f>
        <v>0</v>
      </c>
      <c r="M29" s="37">
        <f>IF(qualitativo!L29=4,1,0)</f>
        <v>0</v>
      </c>
      <c r="N29" s="37">
        <f>IF(qualitativo!M29=8,1,0)</f>
        <v>0</v>
      </c>
      <c r="O29" s="37">
        <f t="shared" si="1"/>
        <v>0</v>
      </c>
      <c r="P29" s="35">
        <f>IF(qualitativo!N29=7,1,0)</f>
        <v>0</v>
      </c>
      <c r="Q29" s="35">
        <f>IF(qualitativo!O29=5,1,0)</f>
        <v>0</v>
      </c>
      <c r="R29" s="35">
        <f>IF(qualitativo!P29=3,1,0)</f>
        <v>0</v>
      </c>
      <c r="S29" s="35">
        <f>IF(qualitativo!Q29=7,1,0)</f>
        <v>0</v>
      </c>
      <c r="T29" s="35">
        <f t="shared" si="2"/>
        <v>0</v>
      </c>
      <c r="U29" s="35">
        <f>IF(qualitativo!R29=8,1,0)</f>
        <v>0</v>
      </c>
      <c r="V29" s="36">
        <f t="shared" si="3"/>
        <v>0</v>
      </c>
      <c r="W29" s="38">
        <f t="shared" si="4"/>
        <v>0</v>
      </c>
      <c r="X29" s="36">
        <f>COUNTIF(qualitativo!C29:R29,999)</f>
        <v>0</v>
      </c>
    </row>
    <row r="30" spans="1:30" x14ac:dyDescent="0.2">
      <c r="A30" s="15">
        <f>qualitativo!A30</f>
        <v>0</v>
      </c>
      <c r="B30" s="15">
        <f>qualitativo!B30</f>
        <v>0</v>
      </c>
      <c r="C30" s="35">
        <f>IF(qualitativo!C30=2,1,0)</f>
        <v>0</v>
      </c>
      <c r="D30" s="35">
        <f>IF(qualitativo!D30=5,1,0)</f>
        <v>0</v>
      </c>
      <c r="E30" s="35">
        <f>IF(qualitativo!E30=6,1,0)</f>
        <v>0</v>
      </c>
      <c r="F30" s="35">
        <f>IF(qualitativo!F30=9,1,0)</f>
        <v>0</v>
      </c>
      <c r="G30" s="35">
        <f t="shared" si="0"/>
        <v>0</v>
      </c>
      <c r="H30" s="37">
        <f>IF(qualitativo!G30=4,1,0)</f>
        <v>0</v>
      </c>
      <c r="I30" s="37">
        <f>IF(qualitativo!H30=5,1,0)</f>
        <v>0</v>
      </c>
      <c r="J30" s="37">
        <f>IF(qualitativo!I30=2,1,0)</f>
        <v>0</v>
      </c>
      <c r="K30" s="37">
        <f>IF(qualitativo!J30=1,1,0)</f>
        <v>0</v>
      </c>
      <c r="L30" s="37">
        <f>IF(qualitativo!K30=6,1,0)</f>
        <v>0</v>
      </c>
      <c r="M30" s="37">
        <f>IF(qualitativo!L30=4,1,0)</f>
        <v>0</v>
      </c>
      <c r="N30" s="37">
        <f>IF(qualitativo!M30=8,1,0)</f>
        <v>0</v>
      </c>
      <c r="O30" s="37">
        <f t="shared" si="1"/>
        <v>0</v>
      </c>
      <c r="P30" s="35">
        <f>IF(qualitativo!N30=7,1,0)</f>
        <v>0</v>
      </c>
      <c r="Q30" s="35">
        <f>IF(qualitativo!O30=5,1,0)</f>
        <v>0</v>
      </c>
      <c r="R30" s="35">
        <f>IF(qualitativo!P30=3,1,0)</f>
        <v>0</v>
      </c>
      <c r="S30" s="35">
        <f>IF(qualitativo!Q30=7,1,0)</f>
        <v>0</v>
      </c>
      <c r="T30" s="35">
        <f t="shared" si="2"/>
        <v>0</v>
      </c>
      <c r="U30" s="35">
        <f>IF(qualitativo!R30=8,1,0)</f>
        <v>0</v>
      </c>
      <c r="V30" s="36">
        <f t="shared" si="3"/>
        <v>0</v>
      </c>
      <c r="W30" s="38">
        <f t="shared" si="4"/>
        <v>0</v>
      </c>
      <c r="X30" s="36">
        <f>COUNTIF(qualitativo!C30:R30,999)</f>
        <v>0</v>
      </c>
    </row>
    <row r="31" spans="1:30" x14ac:dyDescent="0.2">
      <c r="A31" s="15">
        <f>qualitativo!A31</f>
        <v>0</v>
      </c>
      <c r="B31" s="15">
        <f>qualitativo!B31</f>
        <v>0</v>
      </c>
      <c r="C31" s="35">
        <f>IF(qualitativo!C31=2,1,0)</f>
        <v>0</v>
      </c>
      <c r="D31" s="35">
        <f>IF(qualitativo!D31=5,1,0)</f>
        <v>0</v>
      </c>
      <c r="E31" s="35">
        <f>IF(qualitativo!E31=6,1,0)</f>
        <v>0</v>
      </c>
      <c r="F31" s="35">
        <f>IF(qualitativo!F31=9,1,0)</f>
        <v>0</v>
      </c>
      <c r="G31" s="35">
        <f t="shared" si="0"/>
        <v>0</v>
      </c>
      <c r="H31" s="37">
        <f>IF(qualitativo!G31=4,1,0)</f>
        <v>0</v>
      </c>
      <c r="I31" s="37">
        <f>IF(qualitativo!H31=5,1,0)</f>
        <v>0</v>
      </c>
      <c r="J31" s="37">
        <f>IF(qualitativo!I31=2,1,0)</f>
        <v>0</v>
      </c>
      <c r="K31" s="37">
        <f>IF(qualitativo!J31=1,1,0)</f>
        <v>0</v>
      </c>
      <c r="L31" s="37">
        <f>IF(qualitativo!K31=6,1,0)</f>
        <v>0</v>
      </c>
      <c r="M31" s="37">
        <f>IF(qualitativo!L31=4,1,0)</f>
        <v>0</v>
      </c>
      <c r="N31" s="37">
        <f>IF(qualitativo!M31=8,1,0)</f>
        <v>0</v>
      </c>
      <c r="O31" s="37">
        <f t="shared" si="1"/>
        <v>0</v>
      </c>
      <c r="P31" s="35">
        <f>IF(qualitativo!N31=7,1,0)</f>
        <v>0</v>
      </c>
      <c r="Q31" s="35">
        <f>IF(qualitativo!O31=5,1,0)</f>
        <v>0</v>
      </c>
      <c r="R31" s="35">
        <f>IF(qualitativo!P31=3,1,0)</f>
        <v>0</v>
      </c>
      <c r="S31" s="35">
        <f>IF(qualitativo!Q31=7,1,0)</f>
        <v>0</v>
      </c>
      <c r="T31" s="35">
        <f t="shared" si="2"/>
        <v>0</v>
      </c>
      <c r="U31" s="35">
        <f>IF(qualitativo!R31=8,1,0)</f>
        <v>0</v>
      </c>
      <c r="V31" s="36">
        <f t="shared" si="3"/>
        <v>0</v>
      </c>
      <c r="W31" s="38">
        <f t="shared" si="4"/>
        <v>0</v>
      </c>
      <c r="X31" s="36">
        <f>COUNTIF(qualitativo!C31:R31,999)</f>
        <v>0</v>
      </c>
    </row>
    <row r="32" spans="1:30" x14ac:dyDescent="0.2">
      <c r="A32" s="15">
        <f>qualitativo!A32</f>
        <v>0</v>
      </c>
      <c r="B32" s="15">
        <f>qualitativo!B32</f>
        <v>0</v>
      </c>
      <c r="C32" s="35">
        <f>IF(qualitativo!C32=2,1,0)</f>
        <v>0</v>
      </c>
      <c r="D32" s="35">
        <f>IF(qualitativo!D32=5,1,0)</f>
        <v>0</v>
      </c>
      <c r="E32" s="35">
        <f>IF(qualitativo!E32=6,1,0)</f>
        <v>0</v>
      </c>
      <c r="F32" s="35">
        <f>IF(qualitativo!F32=9,1,0)</f>
        <v>0</v>
      </c>
      <c r="G32" s="35">
        <f t="shared" si="0"/>
        <v>0</v>
      </c>
      <c r="H32" s="37">
        <f>IF(qualitativo!G32=4,1,0)</f>
        <v>0</v>
      </c>
      <c r="I32" s="37">
        <f>IF(qualitativo!H32=5,1,0)</f>
        <v>0</v>
      </c>
      <c r="J32" s="37">
        <f>IF(qualitativo!I32=2,1,0)</f>
        <v>0</v>
      </c>
      <c r="K32" s="37">
        <f>IF(qualitativo!J32=1,1,0)</f>
        <v>0</v>
      </c>
      <c r="L32" s="37">
        <f>IF(qualitativo!K32=6,1,0)</f>
        <v>0</v>
      </c>
      <c r="M32" s="37">
        <f>IF(qualitativo!L32=4,1,0)</f>
        <v>0</v>
      </c>
      <c r="N32" s="37">
        <f>IF(qualitativo!M32=8,1,0)</f>
        <v>0</v>
      </c>
      <c r="O32" s="37">
        <f t="shared" si="1"/>
        <v>0</v>
      </c>
      <c r="P32" s="35">
        <f>IF(qualitativo!N32=7,1,0)</f>
        <v>0</v>
      </c>
      <c r="Q32" s="35">
        <f>IF(qualitativo!O32=5,1,0)</f>
        <v>0</v>
      </c>
      <c r="R32" s="35">
        <f>IF(qualitativo!P32=3,1,0)</f>
        <v>0</v>
      </c>
      <c r="S32" s="35">
        <f>IF(qualitativo!Q32=7,1,0)</f>
        <v>0</v>
      </c>
      <c r="T32" s="35">
        <f t="shared" si="2"/>
        <v>0</v>
      </c>
      <c r="U32" s="35">
        <f>IF(qualitativo!R32=8,1,0)</f>
        <v>0</v>
      </c>
      <c r="V32" s="36">
        <f t="shared" si="3"/>
        <v>0</v>
      </c>
      <c r="W32" s="38">
        <f t="shared" si="4"/>
        <v>0</v>
      </c>
      <c r="X32" s="36">
        <f>COUNTIF(qualitativo!C32:R32,999)</f>
        <v>0</v>
      </c>
    </row>
    <row r="33" spans="1:24" x14ac:dyDescent="0.2">
      <c r="A33" s="15">
        <f>qualitativo!A33</f>
        <v>0</v>
      </c>
      <c r="B33" s="15">
        <f>qualitativo!B33</f>
        <v>0</v>
      </c>
      <c r="C33" s="35">
        <f>IF(qualitativo!C33=2,1,0)</f>
        <v>0</v>
      </c>
      <c r="D33" s="35">
        <f>IF(qualitativo!D33=5,1,0)</f>
        <v>0</v>
      </c>
      <c r="E33" s="35">
        <f>IF(qualitativo!E33=6,1,0)</f>
        <v>0</v>
      </c>
      <c r="F33" s="35">
        <f>IF(qualitativo!F33=9,1,0)</f>
        <v>0</v>
      </c>
      <c r="G33" s="35">
        <f t="shared" si="0"/>
        <v>0</v>
      </c>
      <c r="H33" s="37">
        <f>IF(qualitativo!G33=4,1,0)</f>
        <v>0</v>
      </c>
      <c r="I33" s="37">
        <f>IF(qualitativo!H33=5,1,0)</f>
        <v>0</v>
      </c>
      <c r="J33" s="37">
        <f>IF(qualitativo!I33=2,1,0)</f>
        <v>0</v>
      </c>
      <c r="K33" s="37">
        <f>IF(qualitativo!J33=1,1,0)</f>
        <v>0</v>
      </c>
      <c r="L33" s="37">
        <f>IF(qualitativo!K33=6,1,0)</f>
        <v>0</v>
      </c>
      <c r="M33" s="37">
        <f>IF(qualitativo!L33=4,1,0)</f>
        <v>0</v>
      </c>
      <c r="N33" s="37">
        <f>IF(qualitativo!M33=8,1,0)</f>
        <v>0</v>
      </c>
      <c r="O33" s="37">
        <f t="shared" si="1"/>
        <v>0</v>
      </c>
      <c r="P33" s="35">
        <f>IF(qualitativo!N33=7,1,0)</f>
        <v>0</v>
      </c>
      <c r="Q33" s="35">
        <f>IF(qualitativo!O33=5,1,0)</f>
        <v>0</v>
      </c>
      <c r="R33" s="35">
        <f>IF(qualitativo!P33=3,1,0)</f>
        <v>0</v>
      </c>
      <c r="S33" s="35">
        <f>IF(qualitativo!Q33=7,1,0)</f>
        <v>0</v>
      </c>
      <c r="T33" s="35">
        <f t="shared" si="2"/>
        <v>0</v>
      </c>
      <c r="U33" s="35">
        <f>IF(qualitativo!R33=8,1,0)</f>
        <v>0</v>
      </c>
      <c r="V33" s="36">
        <f t="shared" si="3"/>
        <v>0</v>
      </c>
      <c r="W33" s="38">
        <f t="shared" si="4"/>
        <v>0</v>
      </c>
      <c r="X33" s="36">
        <f>COUNTIF(qualitativo!C33:R33,999)</f>
        <v>0</v>
      </c>
    </row>
    <row r="34" spans="1:24" x14ac:dyDescent="0.2">
      <c r="A34" s="15">
        <f>qualitativo!A34</f>
        <v>0</v>
      </c>
      <c r="B34" s="15">
        <f>qualitativo!B34</f>
        <v>0</v>
      </c>
      <c r="C34" s="35">
        <f>IF(qualitativo!C34=2,1,0)</f>
        <v>0</v>
      </c>
      <c r="D34" s="35">
        <f>IF(qualitativo!D34=5,1,0)</f>
        <v>0</v>
      </c>
      <c r="E34" s="35">
        <f>IF(qualitativo!E34=6,1,0)</f>
        <v>0</v>
      </c>
      <c r="F34" s="35">
        <f>IF(qualitativo!F34=9,1,0)</f>
        <v>0</v>
      </c>
      <c r="G34" s="35">
        <f t="shared" si="0"/>
        <v>0</v>
      </c>
      <c r="H34" s="37">
        <f>IF(qualitativo!G34=4,1,0)</f>
        <v>0</v>
      </c>
      <c r="I34" s="37">
        <f>IF(qualitativo!H34=5,1,0)</f>
        <v>0</v>
      </c>
      <c r="J34" s="37">
        <f>IF(qualitativo!I34=2,1,0)</f>
        <v>0</v>
      </c>
      <c r="K34" s="37">
        <f>IF(qualitativo!J34=1,1,0)</f>
        <v>0</v>
      </c>
      <c r="L34" s="37">
        <f>IF(qualitativo!K34=6,1,0)</f>
        <v>0</v>
      </c>
      <c r="M34" s="37">
        <f>IF(qualitativo!L34=4,1,0)</f>
        <v>0</v>
      </c>
      <c r="N34" s="37">
        <f>IF(qualitativo!M34=8,1,0)</f>
        <v>0</v>
      </c>
      <c r="O34" s="37">
        <f t="shared" si="1"/>
        <v>0</v>
      </c>
      <c r="P34" s="35">
        <f>IF(qualitativo!N34=7,1,0)</f>
        <v>0</v>
      </c>
      <c r="Q34" s="35">
        <f>IF(qualitativo!O34=5,1,0)</f>
        <v>0</v>
      </c>
      <c r="R34" s="35">
        <f>IF(qualitativo!P34=3,1,0)</f>
        <v>0</v>
      </c>
      <c r="S34" s="35">
        <f>IF(qualitativo!Q34=7,1,0)</f>
        <v>0</v>
      </c>
      <c r="T34" s="35">
        <f t="shared" si="2"/>
        <v>0</v>
      </c>
      <c r="U34" s="35">
        <f>IF(qualitativo!R34=8,1,0)</f>
        <v>0</v>
      </c>
      <c r="V34" s="36">
        <f t="shared" si="3"/>
        <v>0</v>
      </c>
      <c r="W34" s="38">
        <f t="shared" si="4"/>
        <v>0</v>
      </c>
      <c r="X34" s="36">
        <f>COUNTIF(qualitativo!C34:R34,999)</f>
        <v>0</v>
      </c>
    </row>
    <row r="35" spans="1:24" x14ac:dyDescent="0.2">
      <c r="A35" s="15">
        <f>qualitativo!A35</f>
        <v>0</v>
      </c>
      <c r="B35" s="15">
        <f>qualitativo!B35</f>
        <v>0</v>
      </c>
      <c r="C35" s="35">
        <f>IF(qualitativo!C35=2,1,0)</f>
        <v>0</v>
      </c>
      <c r="D35" s="35">
        <f>IF(qualitativo!D35=5,1,0)</f>
        <v>0</v>
      </c>
      <c r="E35" s="35">
        <f>IF(qualitativo!E35=6,1,0)</f>
        <v>0</v>
      </c>
      <c r="F35" s="35">
        <f>IF(qualitativo!F35=9,1,0)</f>
        <v>0</v>
      </c>
      <c r="G35" s="35">
        <f t="shared" si="0"/>
        <v>0</v>
      </c>
      <c r="H35" s="37">
        <f>IF(qualitativo!G35=4,1,0)</f>
        <v>0</v>
      </c>
      <c r="I35" s="37">
        <f>IF(qualitativo!H35=5,1,0)</f>
        <v>0</v>
      </c>
      <c r="J35" s="37">
        <f>IF(qualitativo!I35=2,1,0)</f>
        <v>0</v>
      </c>
      <c r="K35" s="37">
        <f>IF(qualitativo!J35=1,1,0)</f>
        <v>0</v>
      </c>
      <c r="L35" s="37">
        <f>IF(qualitativo!K35=6,1,0)</f>
        <v>0</v>
      </c>
      <c r="M35" s="37">
        <f>IF(qualitativo!L35=4,1,0)</f>
        <v>0</v>
      </c>
      <c r="N35" s="37">
        <f>IF(qualitativo!M35=8,1,0)</f>
        <v>0</v>
      </c>
      <c r="O35" s="37">
        <f t="shared" si="1"/>
        <v>0</v>
      </c>
      <c r="P35" s="35">
        <f>IF(qualitativo!N35=7,1,0)</f>
        <v>0</v>
      </c>
      <c r="Q35" s="35">
        <f>IF(qualitativo!O35=5,1,0)</f>
        <v>0</v>
      </c>
      <c r="R35" s="35">
        <f>IF(qualitativo!P35=3,1,0)</f>
        <v>0</v>
      </c>
      <c r="S35" s="35">
        <f>IF(qualitativo!Q35=7,1,0)</f>
        <v>0</v>
      </c>
      <c r="T35" s="35">
        <f t="shared" si="2"/>
        <v>0</v>
      </c>
      <c r="U35" s="35">
        <f>IF(qualitativo!R35=8,1,0)</f>
        <v>0</v>
      </c>
      <c r="V35" s="36">
        <f t="shared" si="3"/>
        <v>0</v>
      </c>
      <c r="W35" s="38">
        <f t="shared" si="4"/>
        <v>0</v>
      </c>
      <c r="X35" s="36">
        <f>COUNTIF(qualitativo!C35:R35,999)</f>
        <v>0</v>
      </c>
    </row>
    <row r="36" spans="1:24" x14ac:dyDescent="0.2">
      <c r="A36" s="15">
        <f>qualitativo!A36</f>
        <v>0</v>
      </c>
      <c r="B36" s="15">
        <f>qualitativo!B36</f>
        <v>0</v>
      </c>
      <c r="C36" s="35">
        <f>IF(qualitativo!C36=2,1,0)</f>
        <v>0</v>
      </c>
      <c r="D36" s="35">
        <f>IF(qualitativo!D36=5,1,0)</f>
        <v>0</v>
      </c>
      <c r="E36" s="35">
        <f>IF(qualitativo!E36=6,1,0)</f>
        <v>0</v>
      </c>
      <c r="F36" s="35">
        <f>IF(qualitativo!F36=9,1,0)</f>
        <v>0</v>
      </c>
      <c r="G36" s="35">
        <f t="shared" si="0"/>
        <v>0</v>
      </c>
      <c r="H36" s="37">
        <f>IF(qualitativo!G36=4,1,0)</f>
        <v>0</v>
      </c>
      <c r="I36" s="37">
        <f>IF(qualitativo!H36=5,1,0)</f>
        <v>0</v>
      </c>
      <c r="J36" s="37">
        <f>IF(qualitativo!I36=2,1,0)</f>
        <v>0</v>
      </c>
      <c r="K36" s="37">
        <f>IF(qualitativo!J36=1,1,0)</f>
        <v>0</v>
      </c>
      <c r="L36" s="37">
        <f>IF(qualitativo!K36=6,1,0)</f>
        <v>0</v>
      </c>
      <c r="M36" s="37">
        <f>IF(qualitativo!L36=4,1,0)</f>
        <v>0</v>
      </c>
      <c r="N36" s="37">
        <f>IF(qualitativo!M36=8,1,0)</f>
        <v>0</v>
      </c>
      <c r="O36" s="37">
        <f t="shared" si="1"/>
        <v>0</v>
      </c>
      <c r="P36" s="35">
        <f>IF(qualitativo!N36=7,1,0)</f>
        <v>0</v>
      </c>
      <c r="Q36" s="35">
        <f>IF(qualitativo!O36=5,1,0)</f>
        <v>0</v>
      </c>
      <c r="R36" s="35">
        <f>IF(qualitativo!P36=3,1,0)</f>
        <v>0</v>
      </c>
      <c r="S36" s="35">
        <f>IF(qualitativo!Q36=7,1,0)</f>
        <v>0</v>
      </c>
      <c r="T36" s="35">
        <f t="shared" si="2"/>
        <v>0</v>
      </c>
      <c r="U36" s="35">
        <f>IF(qualitativo!R36=8,1,0)</f>
        <v>0</v>
      </c>
      <c r="V36" s="36">
        <f t="shared" si="3"/>
        <v>0</v>
      </c>
      <c r="W36" s="38">
        <f t="shared" si="4"/>
        <v>0</v>
      </c>
      <c r="X36" s="36">
        <f>COUNTIF(qualitativo!C36:R36,999)</f>
        <v>0</v>
      </c>
    </row>
    <row r="37" spans="1:24" x14ac:dyDescent="0.2">
      <c r="A37" s="15">
        <f>qualitativo!A37</f>
        <v>0</v>
      </c>
      <c r="B37" s="15">
        <f>qualitativo!B37</f>
        <v>0</v>
      </c>
      <c r="C37" s="35">
        <f>IF(qualitativo!C37=2,1,0)</f>
        <v>0</v>
      </c>
      <c r="D37" s="35">
        <f>IF(qualitativo!D37=5,1,0)</f>
        <v>0</v>
      </c>
      <c r="E37" s="35">
        <f>IF(qualitativo!E37=6,1,0)</f>
        <v>0</v>
      </c>
      <c r="F37" s="35">
        <f>IF(qualitativo!F37=9,1,0)</f>
        <v>0</v>
      </c>
      <c r="G37" s="35">
        <f t="shared" si="0"/>
        <v>0</v>
      </c>
      <c r="H37" s="37">
        <f>IF(qualitativo!G37=4,1,0)</f>
        <v>0</v>
      </c>
      <c r="I37" s="37">
        <f>IF(qualitativo!H37=5,1,0)</f>
        <v>0</v>
      </c>
      <c r="J37" s="37">
        <f>IF(qualitativo!I37=2,1,0)</f>
        <v>0</v>
      </c>
      <c r="K37" s="37">
        <f>IF(qualitativo!J37=1,1,0)</f>
        <v>0</v>
      </c>
      <c r="L37" s="37">
        <f>IF(qualitativo!K37=6,1,0)</f>
        <v>0</v>
      </c>
      <c r="M37" s="37">
        <f>IF(qualitativo!L37=4,1,0)</f>
        <v>0</v>
      </c>
      <c r="N37" s="37">
        <f>IF(qualitativo!M37=8,1,0)</f>
        <v>0</v>
      </c>
      <c r="O37" s="37">
        <f t="shared" si="1"/>
        <v>0</v>
      </c>
      <c r="P37" s="35">
        <f>IF(qualitativo!N37=7,1,0)</f>
        <v>0</v>
      </c>
      <c r="Q37" s="35">
        <f>IF(qualitativo!O37=5,1,0)</f>
        <v>0</v>
      </c>
      <c r="R37" s="35">
        <f>IF(qualitativo!P37=3,1,0)</f>
        <v>0</v>
      </c>
      <c r="S37" s="35">
        <f>IF(qualitativo!Q37=7,1,0)</f>
        <v>0</v>
      </c>
      <c r="T37" s="35">
        <f t="shared" si="2"/>
        <v>0</v>
      </c>
      <c r="U37" s="35">
        <f>IF(qualitativo!R37=8,1,0)</f>
        <v>0</v>
      </c>
      <c r="V37" s="36">
        <f t="shared" si="3"/>
        <v>0</v>
      </c>
      <c r="W37" s="38">
        <f t="shared" si="4"/>
        <v>0</v>
      </c>
      <c r="X37" s="36">
        <f>COUNTIF(qualitativo!C37:R37,999)</f>
        <v>0</v>
      </c>
    </row>
    <row r="38" spans="1:24" x14ac:dyDescent="0.2">
      <c r="A38" s="15">
        <f>qualitativo!A38</f>
        <v>0</v>
      </c>
      <c r="B38" s="15">
        <f>qualitativo!B38</f>
        <v>0</v>
      </c>
      <c r="C38" s="35">
        <f>IF(qualitativo!C38=2,1,0)</f>
        <v>0</v>
      </c>
      <c r="D38" s="35">
        <f>IF(qualitativo!D38=5,1,0)</f>
        <v>0</v>
      </c>
      <c r="E38" s="35">
        <f>IF(qualitativo!E38=6,1,0)</f>
        <v>0</v>
      </c>
      <c r="F38" s="35">
        <f>IF(qualitativo!F38=9,1,0)</f>
        <v>0</v>
      </c>
      <c r="G38" s="35">
        <f t="shared" si="0"/>
        <v>0</v>
      </c>
      <c r="H38" s="37">
        <f>IF(qualitativo!G38=4,1,0)</f>
        <v>0</v>
      </c>
      <c r="I38" s="37">
        <f>IF(qualitativo!H38=5,1,0)</f>
        <v>0</v>
      </c>
      <c r="J38" s="37">
        <f>IF(qualitativo!I38=2,1,0)</f>
        <v>0</v>
      </c>
      <c r="K38" s="37">
        <f>IF(qualitativo!J38=1,1,0)</f>
        <v>0</v>
      </c>
      <c r="L38" s="37">
        <f>IF(qualitativo!K38=6,1,0)</f>
        <v>0</v>
      </c>
      <c r="M38" s="37">
        <f>IF(qualitativo!L38=4,1,0)</f>
        <v>0</v>
      </c>
      <c r="N38" s="37">
        <f>IF(qualitativo!M38=8,1,0)</f>
        <v>0</v>
      </c>
      <c r="O38" s="37">
        <f t="shared" si="1"/>
        <v>0</v>
      </c>
      <c r="P38" s="35">
        <f>IF(qualitativo!N38=7,1,0)</f>
        <v>0</v>
      </c>
      <c r="Q38" s="35">
        <f>IF(qualitativo!O38=5,1,0)</f>
        <v>0</v>
      </c>
      <c r="R38" s="35">
        <f>IF(qualitativo!P38=3,1,0)</f>
        <v>0</v>
      </c>
      <c r="S38" s="35">
        <f>IF(qualitativo!Q38=7,1,0)</f>
        <v>0</v>
      </c>
      <c r="T38" s="35">
        <f t="shared" si="2"/>
        <v>0</v>
      </c>
      <c r="U38" s="35">
        <f>IF(qualitativo!R38=8,1,0)</f>
        <v>0</v>
      </c>
      <c r="V38" s="36">
        <f t="shared" si="3"/>
        <v>0</v>
      </c>
      <c r="W38" s="38">
        <f t="shared" si="4"/>
        <v>0</v>
      </c>
      <c r="X38" s="36">
        <f>COUNTIF(qualitativo!C38:R38,999)</f>
        <v>0</v>
      </c>
    </row>
    <row r="39" spans="1:24" x14ac:dyDescent="0.2">
      <c r="A39" s="15">
        <f>qualitativo!A39</f>
        <v>0</v>
      </c>
      <c r="B39" s="15">
        <f>qualitativo!B39</f>
        <v>0</v>
      </c>
      <c r="C39" s="35">
        <f>IF(qualitativo!C39=2,1,0)</f>
        <v>0</v>
      </c>
      <c r="D39" s="35">
        <f>IF(qualitativo!D39=5,1,0)</f>
        <v>0</v>
      </c>
      <c r="E39" s="35">
        <f>IF(qualitativo!E39=6,1,0)</f>
        <v>0</v>
      </c>
      <c r="F39" s="35">
        <f>IF(qualitativo!F39=9,1,0)</f>
        <v>0</v>
      </c>
      <c r="G39" s="35">
        <f t="shared" si="0"/>
        <v>0</v>
      </c>
      <c r="H39" s="37">
        <f>IF(qualitativo!G39=4,1,0)</f>
        <v>0</v>
      </c>
      <c r="I39" s="37">
        <f>IF(qualitativo!H39=5,1,0)</f>
        <v>0</v>
      </c>
      <c r="J39" s="37">
        <f>IF(qualitativo!I39=2,1,0)</f>
        <v>0</v>
      </c>
      <c r="K39" s="37">
        <f>IF(qualitativo!J39=1,1,0)</f>
        <v>0</v>
      </c>
      <c r="L39" s="37">
        <f>IF(qualitativo!K39=6,1,0)</f>
        <v>0</v>
      </c>
      <c r="M39" s="37">
        <f>IF(qualitativo!L39=4,1,0)</f>
        <v>0</v>
      </c>
      <c r="N39" s="37">
        <f>IF(qualitativo!M39=8,1,0)</f>
        <v>0</v>
      </c>
      <c r="O39" s="37">
        <f t="shared" si="1"/>
        <v>0</v>
      </c>
      <c r="P39" s="35">
        <f>IF(qualitativo!N39=7,1,0)</f>
        <v>0</v>
      </c>
      <c r="Q39" s="35">
        <f>IF(qualitativo!O39=5,1,0)</f>
        <v>0</v>
      </c>
      <c r="R39" s="35">
        <f>IF(qualitativo!P39=3,1,0)</f>
        <v>0</v>
      </c>
      <c r="S39" s="35">
        <f>IF(qualitativo!Q39=7,1,0)</f>
        <v>0</v>
      </c>
      <c r="T39" s="35">
        <f t="shared" si="2"/>
        <v>0</v>
      </c>
      <c r="U39" s="35">
        <f>IF(qualitativo!R39=8,1,0)</f>
        <v>0</v>
      </c>
      <c r="V39" s="36">
        <f t="shared" si="3"/>
        <v>0</v>
      </c>
      <c r="W39" s="38">
        <f t="shared" si="4"/>
        <v>0</v>
      </c>
      <c r="X39" s="36">
        <f>COUNTIF(qualitativo!C39:R39,999)</f>
        <v>0</v>
      </c>
    </row>
    <row r="40" spans="1:24" x14ac:dyDescent="0.2">
      <c r="A40" s="15">
        <f>qualitativo!A40</f>
        <v>0</v>
      </c>
      <c r="B40" s="15">
        <f>qualitativo!B40</f>
        <v>0</v>
      </c>
      <c r="C40" s="35">
        <f>IF(qualitativo!C40=2,1,0)</f>
        <v>0</v>
      </c>
      <c r="D40" s="35">
        <f>IF(qualitativo!D40=5,1,0)</f>
        <v>0</v>
      </c>
      <c r="E40" s="35">
        <f>IF(qualitativo!E40=6,1,0)</f>
        <v>0</v>
      </c>
      <c r="F40" s="35">
        <f>IF(qualitativo!F40=9,1,0)</f>
        <v>0</v>
      </c>
      <c r="G40" s="35">
        <f t="shared" si="0"/>
        <v>0</v>
      </c>
      <c r="H40" s="37">
        <f>IF(qualitativo!G40=4,1,0)</f>
        <v>0</v>
      </c>
      <c r="I40" s="37">
        <f>IF(qualitativo!H40=5,1,0)</f>
        <v>0</v>
      </c>
      <c r="J40" s="37">
        <f>IF(qualitativo!I40=2,1,0)</f>
        <v>0</v>
      </c>
      <c r="K40" s="37">
        <f>IF(qualitativo!J40=1,1,0)</f>
        <v>0</v>
      </c>
      <c r="L40" s="37">
        <f>IF(qualitativo!K40=6,1,0)</f>
        <v>0</v>
      </c>
      <c r="M40" s="37">
        <f>IF(qualitativo!L40=4,1,0)</f>
        <v>0</v>
      </c>
      <c r="N40" s="37">
        <f>IF(qualitativo!M40=8,1,0)</f>
        <v>0</v>
      </c>
      <c r="O40" s="37">
        <f t="shared" si="1"/>
        <v>0</v>
      </c>
      <c r="P40" s="35">
        <f>IF(qualitativo!N40=7,1,0)</f>
        <v>0</v>
      </c>
      <c r="Q40" s="35">
        <f>IF(qualitativo!O40=5,1,0)</f>
        <v>0</v>
      </c>
      <c r="R40" s="35">
        <f>IF(qualitativo!P40=3,1,0)</f>
        <v>0</v>
      </c>
      <c r="S40" s="35">
        <f>IF(qualitativo!Q40=7,1,0)</f>
        <v>0</v>
      </c>
      <c r="T40" s="35">
        <f t="shared" si="2"/>
        <v>0</v>
      </c>
      <c r="U40" s="35">
        <f>IF(qualitativo!R40=8,1,0)</f>
        <v>0</v>
      </c>
      <c r="V40" s="36">
        <f t="shared" si="3"/>
        <v>0</v>
      </c>
      <c r="W40" s="38">
        <f t="shared" si="4"/>
        <v>0</v>
      </c>
      <c r="X40" s="36">
        <f>COUNTIF(qualitativo!C40:R40,999)</f>
        <v>0</v>
      </c>
    </row>
    <row r="41" spans="1:24" x14ac:dyDescent="0.2">
      <c r="A41" s="15">
        <f>qualitativo!A41</f>
        <v>0</v>
      </c>
      <c r="B41" s="15">
        <f>qualitativo!B41</f>
        <v>0</v>
      </c>
      <c r="C41" s="35">
        <f>IF(qualitativo!C41=2,1,0)</f>
        <v>0</v>
      </c>
      <c r="D41" s="35">
        <f>IF(qualitativo!D41=5,1,0)</f>
        <v>0</v>
      </c>
      <c r="E41" s="35">
        <f>IF(qualitativo!E41=6,1,0)</f>
        <v>0</v>
      </c>
      <c r="F41" s="35">
        <f>IF(qualitativo!F41=9,1,0)</f>
        <v>0</v>
      </c>
      <c r="G41" s="35">
        <f t="shared" si="0"/>
        <v>0</v>
      </c>
      <c r="H41" s="37">
        <f>IF(qualitativo!G41=4,1,0)</f>
        <v>0</v>
      </c>
      <c r="I41" s="37">
        <f>IF(qualitativo!H41=5,1,0)</f>
        <v>0</v>
      </c>
      <c r="J41" s="37">
        <f>IF(qualitativo!I41=2,1,0)</f>
        <v>0</v>
      </c>
      <c r="K41" s="37">
        <f>IF(qualitativo!J41=1,1,0)</f>
        <v>0</v>
      </c>
      <c r="L41" s="37">
        <f>IF(qualitativo!K41=6,1,0)</f>
        <v>0</v>
      </c>
      <c r="M41" s="37">
        <f>IF(qualitativo!L41=4,1,0)</f>
        <v>0</v>
      </c>
      <c r="N41" s="37">
        <f>IF(qualitativo!M41=8,1,0)</f>
        <v>0</v>
      </c>
      <c r="O41" s="37">
        <f t="shared" si="1"/>
        <v>0</v>
      </c>
      <c r="P41" s="35">
        <f>IF(qualitativo!N41=7,1,0)</f>
        <v>0</v>
      </c>
      <c r="Q41" s="35">
        <f>IF(qualitativo!O41=5,1,0)</f>
        <v>0</v>
      </c>
      <c r="R41" s="35">
        <f>IF(qualitativo!P41=3,1,0)</f>
        <v>0</v>
      </c>
      <c r="S41" s="35">
        <f>IF(qualitativo!Q41=7,1,0)</f>
        <v>0</v>
      </c>
      <c r="T41" s="35">
        <f t="shared" si="2"/>
        <v>0</v>
      </c>
      <c r="U41" s="35">
        <f>IF(qualitativo!R41=8,1,0)</f>
        <v>0</v>
      </c>
      <c r="V41" s="36">
        <f t="shared" si="3"/>
        <v>0</v>
      </c>
      <c r="W41" s="38">
        <f t="shared" si="4"/>
        <v>0</v>
      </c>
      <c r="X41" s="36">
        <f>COUNTIF(qualitativo!C41:R41,999)</f>
        <v>0</v>
      </c>
    </row>
    <row r="42" spans="1:24" x14ac:dyDescent="0.2">
      <c r="A42" s="15">
        <f>qualitativo!A42</f>
        <v>0</v>
      </c>
      <c r="B42" s="15">
        <f>qualitativo!B42</f>
        <v>0</v>
      </c>
      <c r="C42" s="35">
        <f>IF(qualitativo!C42=2,1,0)</f>
        <v>0</v>
      </c>
      <c r="D42" s="35">
        <f>IF(qualitativo!D42=5,1,0)</f>
        <v>0</v>
      </c>
      <c r="E42" s="35">
        <f>IF(qualitativo!E42=6,1,0)</f>
        <v>0</v>
      </c>
      <c r="F42" s="35">
        <f>IF(qualitativo!F42=9,1,0)</f>
        <v>0</v>
      </c>
      <c r="G42" s="35">
        <f t="shared" si="0"/>
        <v>0</v>
      </c>
      <c r="H42" s="37">
        <f>IF(qualitativo!G42=4,1,0)</f>
        <v>0</v>
      </c>
      <c r="I42" s="37">
        <f>IF(qualitativo!H42=5,1,0)</f>
        <v>0</v>
      </c>
      <c r="J42" s="37">
        <f>IF(qualitativo!I42=2,1,0)</f>
        <v>0</v>
      </c>
      <c r="K42" s="37">
        <f>IF(qualitativo!J42=1,1,0)</f>
        <v>0</v>
      </c>
      <c r="L42" s="37">
        <f>IF(qualitativo!K42=6,1,0)</f>
        <v>0</v>
      </c>
      <c r="M42" s="37">
        <f>IF(qualitativo!L42=4,1,0)</f>
        <v>0</v>
      </c>
      <c r="N42" s="37">
        <f>IF(qualitativo!M42=8,1,0)</f>
        <v>0</v>
      </c>
      <c r="O42" s="37">
        <f t="shared" si="1"/>
        <v>0</v>
      </c>
      <c r="P42" s="35">
        <f>IF(qualitativo!N42=7,1,0)</f>
        <v>0</v>
      </c>
      <c r="Q42" s="35">
        <f>IF(qualitativo!O42=5,1,0)</f>
        <v>0</v>
      </c>
      <c r="R42" s="35">
        <f>IF(qualitativo!P42=3,1,0)</f>
        <v>0</v>
      </c>
      <c r="S42" s="35">
        <f>IF(qualitativo!Q42=7,1,0)</f>
        <v>0</v>
      </c>
      <c r="T42" s="35">
        <f t="shared" si="2"/>
        <v>0</v>
      </c>
      <c r="U42" s="35">
        <f>IF(qualitativo!R42=8,1,0)</f>
        <v>0</v>
      </c>
      <c r="V42" s="36">
        <f t="shared" si="3"/>
        <v>0</v>
      </c>
      <c r="W42" s="38">
        <f t="shared" si="4"/>
        <v>0</v>
      </c>
      <c r="X42" s="36">
        <f>COUNTIF(qualitativo!C42:R42,999)</f>
        <v>0</v>
      </c>
    </row>
    <row r="43" spans="1:24" x14ac:dyDescent="0.2">
      <c r="A43" s="15">
        <f>qualitativo!A43</f>
        <v>0</v>
      </c>
      <c r="B43" s="15">
        <f>qualitativo!B43</f>
        <v>0</v>
      </c>
      <c r="C43" s="35">
        <f>IF(qualitativo!C43=2,1,0)</f>
        <v>0</v>
      </c>
      <c r="D43" s="35">
        <f>IF(qualitativo!D43=5,1,0)</f>
        <v>0</v>
      </c>
      <c r="E43" s="35">
        <f>IF(qualitativo!E43=6,1,0)</f>
        <v>0</v>
      </c>
      <c r="F43" s="35">
        <f>IF(qualitativo!F43=9,1,0)</f>
        <v>0</v>
      </c>
      <c r="G43" s="35">
        <f t="shared" si="0"/>
        <v>0</v>
      </c>
      <c r="H43" s="37">
        <f>IF(qualitativo!G43=4,1,0)</f>
        <v>0</v>
      </c>
      <c r="I43" s="37">
        <f>IF(qualitativo!H43=5,1,0)</f>
        <v>0</v>
      </c>
      <c r="J43" s="37">
        <f>IF(qualitativo!I43=2,1,0)</f>
        <v>0</v>
      </c>
      <c r="K43" s="37">
        <f>IF(qualitativo!J43=1,1,0)</f>
        <v>0</v>
      </c>
      <c r="L43" s="37">
        <f>IF(qualitativo!K43=6,1,0)</f>
        <v>0</v>
      </c>
      <c r="M43" s="37">
        <f>IF(qualitativo!L43=4,1,0)</f>
        <v>0</v>
      </c>
      <c r="N43" s="37">
        <f>IF(qualitativo!M43=8,1,0)</f>
        <v>0</v>
      </c>
      <c r="O43" s="37">
        <f t="shared" si="1"/>
        <v>0</v>
      </c>
      <c r="P43" s="35">
        <f>IF(qualitativo!N43=7,1,0)</f>
        <v>0</v>
      </c>
      <c r="Q43" s="35">
        <f>IF(qualitativo!O43=5,1,0)</f>
        <v>0</v>
      </c>
      <c r="R43" s="35">
        <f>IF(qualitativo!P43=3,1,0)</f>
        <v>0</v>
      </c>
      <c r="S43" s="35">
        <f>IF(qualitativo!Q43=7,1,0)</f>
        <v>0</v>
      </c>
      <c r="T43" s="35">
        <f t="shared" si="2"/>
        <v>0</v>
      </c>
      <c r="U43" s="35">
        <f>IF(qualitativo!R43=8,1,0)</f>
        <v>0</v>
      </c>
      <c r="V43" s="36">
        <f t="shared" si="3"/>
        <v>0</v>
      </c>
      <c r="W43" s="38">
        <f t="shared" si="4"/>
        <v>0</v>
      </c>
      <c r="X43" s="36">
        <f>COUNTIF(qualitativo!C43:R43,999)</f>
        <v>0</v>
      </c>
    </row>
    <row r="44" spans="1:24" x14ac:dyDescent="0.2">
      <c r="A44" s="15">
        <f>qualitativo!A44</f>
        <v>0</v>
      </c>
      <c r="B44" s="15">
        <f>qualitativo!B44</f>
        <v>0</v>
      </c>
      <c r="C44" s="35">
        <f>IF(qualitativo!C44=2,1,0)</f>
        <v>0</v>
      </c>
      <c r="D44" s="35">
        <f>IF(qualitativo!D44=5,1,0)</f>
        <v>0</v>
      </c>
      <c r="E44" s="35">
        <f>IF(qualitativo!E44=6,1,0)</f>
        <v>0</v>
      </c>
      <c r="F44" s="35">
        <f>IF(qualitativo!F44=9,1,0)</f>
        <v>0</v>
      </c>
      <c r="G44" s="35">
        <f t="shared" si="0"/>
        <v>0</v>
      </c>
      <c r="H44" s="37">
        <f>IF(qualitativo!G44=4,1,0)</f>
        <v>0</v>
      </c>
      <c r="I44" s="37">
        <f>IF(qualitativo!H44=5,1,0)</f>
        <v>0</v>
      </c>
      <c r="J44" s="37">
        <f>IF(qualitativo!I44=2,1,0)</f>
        <v>0</v>
      </c>
      <c r="K44" s="37">
        <f>IF(qualitativo!J44=1,1,0)</f>
        <v>0</v>
      </c>
      <c r="L44" s="37">
        <f>IF(qualitativo!K44=6,1,0)</f>
        <v>0</v>
      </c>
      <c r="M44" s="37">
        <f>IF(qualitativo!L44=4,1,0)</f>
        <v>0</v>
      </c>
      <c r="N44" s="37">
        <f>IF(qualitativo!M44=8,1,0)</f>
        <v>0</v>
      </c>
      <c r="O44" s="37">
        <f t="shared" si="1"/>
        <v>0</v>
      </c>
      <c r="P44" s="35">
        <f>IF(qualitativo!N44=7,1,0)</f>
        <v>0</v>
      </c>
      <c r="Q44" s="35">
        <f>IF(qualitativo!O44=5,1,0)</f>
        <v>0</v>
      </c>
      <c r="R44" s="35">
        <f>IF(qualitativo!P44=3,1,0)</f>
        <v>0</v>
      </c>
      <c r="S44" s="35">
        <f>IF(qualitativo!Q44=7,1,0)</f>
        <v>0</v>
      </c>
      <c r="T44" s="35">
        <f t="shared" si="2"/>
        <v>0</v>
      </c>
      <c r="U44" s="35">
        <f>IF(qualitativo!R44=8,1,0)</f>
        <v>0</v>
      </c>
      <c r="V44" s="36">
        <f t="shared" si="3"/>
        <v>0</v>
      </c>
      <c r="W44" s="38">
        <f t="shared" si="4"/>
        <v>0</v>
      </c>
      <c r="X44" s="36">
        <f>COUNTIF(qualitativo!C44:R44,999)</f>
        <v>0</v>
      </c>
    </row>
    <row r="45" spans="1:24" x14ac:dyDescent="0.2">
      <c r="A45" s="15">
        <f>qualitativo!A45</f>
        <v>0</v>
      </c>
      <c r="B45" s="15">
        <f>qualitativo!B45</f>
        <v>0</v>
      </c>
      <c r="C45" s="35">
        <f>IF(qualitativo!C45=2,1,0)</f>
        <v>0</v>
      </c>
      <c r="D45" s="35">
        <f>IF(qualitativo!D45=5,1,0)</f>
        <v>0</v>
      </c>
      <c r="E45" s="35">
        <f>IF(qualitativo!E45=6,1,0)</f>
        <v>0</v>
      </c>
      <c r="F45" s="35">
        <f>IF(qualitativo!F45=9,1,0)</f>
        <v>0</v>
      </c>
      <c r="G45" s="35">
        <f t="shared" si="0"/>
        <v>0</v>
      </c>
      <c r="H45" s="37">
        <f>IF(qualitativo!G45=4,1,0)</f>
        <v>0</v>
      </c>
      <c r="I45" s="37">
        <f>IF(qualitativo!H45=5,1,0)</f>
        <v>0</v>
      </c>
      <c r="J45" s="37">
        <f>IF(qualitativo!I45=2,1,0)</f>
        <v>0</v>
      </c>
      <c r="K45" s="37">
        <f>IF(qualitativo!J45=1,1,0)</f>
        <v>0</v>
      </c>
      <c r="L45" s="37">
        <f>IF(qualitativo!K45=6,1,0)</f>
        <v>0</v>
      </c>
      <c r="M45" s="37">
        <f>IF(qualitativo!L45=4,1,0)</f>
        <v>0</v>
      </c>
      <c r="N45" s="37">
        <f>IF(qualitativo!M45=8,1,0)</f>
        <v>0</v>
      </c>
      <c r="O45" s="37">
        <f t="shared" si="1"/>
        <v>0</v>
      </c>
      <c r="P45" s="35">
        <f>IF(qualitativo!N45=7,1,0)</f>
        <v>0</v>
      </c>
      <c r="Q45" s="35">
        <f>IF(qualitativo!O45=5,1,0)</f>
        <v>0</v>
      </c>
      <c r="R45" s="35">
        <f>IF(qualitativo!P45=3,1,0)</f>
        <v>0</v>
      </c>
      <c r="S45" s="35">
        <f>IF(qualitativo!Q45=7,1,0)</f>
        <v>0</v>
      </c>
      <c r="T45" s="35">
        <f t="shared" si="2"/>
        <v>0</v>
      </c>
      <c r="U45" s="35">
        <f>IF(qualitativo!R45=8,1,0)</f>
        <v>0</v>
      </c>
      <c r="V45" s="36">
        <f t="shared" si="3"/>
        <v>0</v>
      </c>
      <c r="W45" s="38">
        <f t="shared" si="4"/>
        <v>0</v>
      </c>
      <c r="X45" s="36">
        <f>COUNTIF(qualitativo!C45:R45,999)</f>
        <v>0</v>
      </c>
    </row>
    <row r="46" spans="1:24" x14ac:dyDescent="0.2">
      <c r="A46" s="15">
        <f>qualitativo!A46</f>
        <v>0</v>
      </c>
      <c r="B46" s="15">
        <f>qualitativo!B46</f>
        <v>0</v>
      </c>
      <c r="C46" s="35">
        <f>IF(qualitativo!C46=2,1,0)</f>
        <v>0</v>
      </c>
      <c r="D46" s="35">
        <f>IF(qualitativo!D46=5,1,0)</f>
        <v>0</v>
      </c>
      <c r="E46" s="35">
        <f>IF(qualitativo!E46=6,1,0)</f>
        <v>0</v>
      </c>
      <c r="F46" s="35">
        <f>IF(qualitativo!F46=9,1,0)</f>
        <v>0</v>
      </c>
      <c r="G46" s="35">
        <f t="shared" si="0"/>
        <v>0</v>
      </c>
      <c r="H46" s="37">
        <f>IF(qualitativo!G46=4,1,0)</f>
        <v>0</v>
      </c>
      <c r="I46" s="37">
        <f>IF(qualitativo!H46=5,1,0)</f>
        <v>0</v>
      </c>
      <c r="J46" s="37">
        <f>IF(qualitativo!I46=2,1,0)</f>
        <v>0</v>
      </c>
      <c r="K46" s="37">
        <f>IF(qualitativo!J46=1,1,0)</f>
        <v>0</v>
      </c>
      <c r="L46" s="37">
        <f>IF(qualitativo!K46=6,1,0)</f>
        <v>0</v>
      </c>
      <c r="M46" s="37">
        <f>IF(qualitativo!L46=4,1,0)</f>
        <v>0</v>
      </c>
      <c r="N46" s="37">
        <f>IF(qualitativo!M46=8,1,0)</f>
        <v>0</v>
      </c>
      <c r="O46" s="37">
        <f t="shared" si="1"/>
        <v>0</v>
      </c>
      <c r="P46" s="35">
        <f>IF(qualitativo!N46=7,1,0)</f>
        <v>0</v>
      </c>
      <c r="Q46" s="35">
        <f>IF(qualitativo!O46=5,1,0)</f>
        <v>0</v>
      </c>
      <c r="R46" s="35">
        <f>IF(qualitativo!P46=3,1,0)</f>
        <v>0</v>
      </c>
      <c r="S46" s="35">
        <f>IF(qualitativo!Q46=7,1,0)</f>
        <v>0</v>
      </c>
      <c r="T46" s="35">
        <f t="shared" si="2"/>
        <v>0</v>
      </c>
      <c r="U46" s="35">
        <f>IF(qualitativo!R46=8,1,0)</f>
        <v>0</v>
      </c>
      <c r="V46" s="36">
        <f t="shared" si="3"/>
        <v>0</v>
      </c>
      <c r="W46" s="38">
        <f t="shared" si="4"/>
        <v>0</v>
      </c>
      <c r="X46" s="36">
        <f>COUNTIF(qualitativo!C46:R46,999)</f>
        <v>0</v>
      </c>
    </row>
    <row r="47" spans="1:24" x14ac:dyDescent="0.2">
      <c r="A47" s="15">
        <f>qualitativo!A47</f>
        <v>0</v>
      </c>
      <c r="B47" s="15">
        <f>qualitativo!B47</f>
        <v>0</v>
      </c>
      <c r="C47" s="35">
        <f>IF(qualitativo!C47=2,1,0)</f>
        <v>0</v>
      </c>
      <c r="D47" s="35">
        <f>IF(qualitativo!D47=5,1,0)</f>
        <v>0</v>
      </c>
      <c r="E47" s="35">
        <f>IF(qualitativo!E47=6,1,0)</f>
        <v>0</v>
      </c>
      <c r="F47" s="35">
        <f>IF(qualitativo!F47=9,1,0)</f>
        <v>0</v>
      </c>
      <c r="G47" s="35">
        <f t="shared" si="0"/>
        <v>0</v>
      </c>
      <c r="H47" s="37">
        <f>IF(qualitativo!G47=4,1,0)</f>
        <v>0</v>
      </c>
      <c r="I47" s="37">
        <f>IF(qualitativo!H47=5,1,0)</f>
        <v>0</v>
      </c>
      <c r="J47" s="37">
        <f>IF(qualitativo!I47=2,1,0)</f>
        <v>0</v>
      </c>
      <c r="K47" s="37">
        <f>IF(qualitativo!J47=1,1,0)</f>
        <v>0</v>
      </c>
      <c r="L47" s="37">
        <f>IF(qualitativo!K47=6,1,0)</f>
        <v>0</v>
      </c>
      <c r="M47" s="37">
        <f>IF(qualitativo!L47=4,1,0)</f>
        <v>0</v>
      </c>
      <c r="N47" s="37">
        <f>IF(qualitativo!M47=8,1,0)</f>
        <v>0</v>
      </c>
      <c r="O47" s="37">
        <f t="shared" si="1"/>
        <v>0</v>
      </c>
      <c r="P47" s="35">
        <f>IF(qualitativo!N47=7,1,0)</f>
        <v>0</v>
      </c>
      <c r="Q47" s="35">
        <f>IF(qualitativo!O47=5,1,0)</f>
        <v>0</v>
      </c>
      <c r="R47" s="35">
        <f>IF(qualitativo!P47=3,1,0)</f>
        <v>0</v>
      </c>
      <c r="S47" s="35">
        <f>IF(qualitativo!Q47=7,1,0)</f>
        <v>0</v>
      </c>
      <c r="T47" s="35">
        <f t="shared" si="2"/>
        <v>0</v>
      </c>
      <c r="U47" s="35">
        <f>IF(qualitativo!R47=8,1,0)</f>
        <v>0</v>
      </c>
      <c r="V47" s="36">
        <f t="shared" si="3"/>
        <v>0</v>
      </c>
      <c r="W47" s="38">
        <f t="shared" si="4"/>
        <v>0</v>
      </c>
      <c r="X47" s="36">
        <f>COUNTIF(qualitativo!C47:R47,999)</f>
        <v>0</v>
      </c>
    </row>
    <row r="48" spans="1:24" x14ac:dyDescent="0.2">
      <c r="A48" s="15">
        <f>qualitativo!A48</f>
        <v>0</v>
      </c>
      <c r="B48" s="15">
        <f>qualitativo!B48</f>
        <v>0</v>
      </c>
      <c r="C48" s="35">
        <f>IF(qualitativo!C48=2,1,0)</f>
        <v>0</v>
      </c>
      <c r="D48" s="35">
        <f>IF(qualitativo!D48=5,1,0)</f>
        <v>0</v>
      </c>
      <c r="E48" s="35">
        <f>IF(qualitativo!E48=6,1,0)</f>
        <v>0</v>
      </c>
      <c r="F48" s="35">
        <f>IF(qualitativo!F48=9,1,0)</f>
        <v>0</v>
      </c>
      <c r="G48" s="35">
        <f t="shared" si="0"/>
        <v>0</v>
      </c>
      <c r="H48" s="37">
        <f>IF(qualitativo!G48=4,1,0)</f>
        <v>0</v>
      </c>
      <c r="I48" s="37">
        <f>IF(qualitativo!H48=5,1,0)</f>
        <v>0</v>
      </c>
      <c r="J48" s="37">
        <f>IF(qualitativo!I48=2,1,0)</f>
        <v>0</v>
      </c>
      <c r="K48" s="37">
        <f>IF(qualitativo!J48=1,1,0)</f>
        <v>0</v>
      </c>
      <c r="L48" s="37">
        <f>IF(qualitativo!K48=6,1,0)</f>
        <v>0</v>
      </c>
      <c r="M48" s="37">
        <f>IF(qualitativo!L48=4,1,0)</f>
        <v>0</v>
      </c>
      <c r="N48" s="37">
        <f>IF(qualitativo!M48=8,1,0)</f>
        <v>0</v>
      </c>
      <c r="O48" s="37">
        <f t="shared" si="1"/>
        <v>0</v>
      </c>
      <c r="P48" s="35">
        <f>IF(qualitativo!N48=7,1,0)</f>
        <v>0</v>
      </c>
      <c r="Q48" s="35">
        <f>IF(qualitativo!O48=5,1,0)</f>
        <v>0</v>
      </c>
      <c r="R48" s="35">
        <f>IF(qualitativo!P48=3,1,0)</f>
        <v>0</v>
      </c>
      <c r="S48" s="35">
        <f>IF(qualitativo!Q48=7,1,0)</f>
        <v>0</v>
      </c>
      <c r="T48" s="35">
        <f t="shared" si="2"/>
        <v>0</v>
      </c>
      <c r="U48" s="35">
        <f>IF(qualitativo!R48=8,1,0)</f>
        <v>0</v>
      </c>
      <c r="V48" s="36">
        <f t="shared" si="3"/>
        <v>0</v>
      </c>
      <c r="W48" s="38">
        <f t="shared" si="4"/>
        <v>0</v>
      </c>
      <c r="X48" s="36">
        <f>COUNTIF(qualitativo!C48:R48,999)</f>
        <v>0</v>
      </c>
    </row>
    <row r="49" spans="1:30" x14ac:dyDescent="0.2">
      <c r="A49" s="15">
        <f>qualitativo!A49</f>
        <v>0</v>
      </c>
      <c r="B49" s="15">
        <f>qualitativo!B49</f>
        <v>0</v>
      </c>
      <c r="C49" s="35">
        <f>IF(qualitativo!C49=2,1,0)</f>
        <v>0</v>
      </c>
      <c r="D49" s="35">
        <f>IF(qualitativo!D49=5,1,0)</f>
        <v>0</v>
      </c>
      <c r="E49" s="35">
        <f>IF(qualitativo!E49=6,1,0)</f>
        <v>0</v>
      </c>
      <c r="F49" s="35">
        <f>IF(qualitativo!F49=9,1,0)</f>
        <v>0</v>
      </c>
      <c r="G49" s="35">
        <f t="shared" si="0"/>
        <v>0</v>
      </c>
      <c r="H49" s="37">
        <f>IF(qualitativo!G49=4,1,0)</f>
        <v>0</v>
      </c>
      <c r="I49" s="37">
        <f>IF(qualitativo!H49=5,1,0)</f>
        <v>0</v>
      </c>
      <c r="J49" s="37">
        <f>IF(qualitativo!I49=2,1,0)</f>
        <v>0</v>
      </c>
      <c r="K49" s="37">
        <f>IF(qualitativo!J49=1,1,0)</f>
        <v>0</v>
      </c>
      <c r="L49" s="37">
        <f>IF(qualitativo!K49=6,1,0)</f>
        <v>0</v>
      </c>
      <c r="M49" s="37">
        <f>IF(qualitativo!L49=4,1,0)</f>
        <v>0</v>
      </c>
      <c r="N49" s="37">
        <f>IF(qualitativo!M49=8,1,0)</f>
        <v>0</v>
      </c>
      <c r="O49" s="37">
        <f t="shared" si="1"/>
        <v>0</v>
      </c>
      <c r="P49" s="35">
        <f>IF(qualitativo!N49=7,1,0)</f>
        <v>0</v>
      </c>
      <c r="Q49" s="35">
        <f>IF(qualitativo!O49=5,1,0)</f>
        <v>0</v>
      </c>
      <c r="R49" s="35">
        <f>IF(qualitativo!P49=3,1,0)</f>
        <v>0</v>
      </c>
      <c r="S49" s="35">
        <f>IF(qualitativo!Q49=7,1,0)</f>
        <v>0</v>
      </c>
      <c r="T49" s="35">
        <f t="shared" si="2"/>
        <v>0</v>
      </c>
      <c r="U49" s="35">
        <f>IF(qualitativo!R49=8,1,0)</f>
        <v>0</v>
      </c>
      <c r="V49" s="36">
        <f t="shared" si="3"/>
        <v>0</v>
      </c>
      <c r="W49" s="38">
        <f t="shared" si="4"/>
        <v>0</v>
      </c>
      <c r="X49" s="36">
        <f>COUNTIF(qualitativo!C49:R49,999)</f>
        <v>0</v>
      </c>
    </row>
    <row r="50" spans="1:30" x14ac:dyDescent="0.2">
      <c r="A50" s="15">
        <f>qualitativo!A50</f>
        <v>0</v>
      </c>
      <c r="B50" s="15">
        <f>qualitativo!B50</f>
        <v>0</v>
      </c>
      <c r="C50" s="35">
        <f>IF(qualitativo!C50=2,1,0)</f>
        <v>0</v>
      </c>
      <c r="D50" s="35">
        <f>IF(qualitativo!D50=5,1,0)</f>
        <v>0</v>
      </c>
      <c r="E50" s="35">
        <f>IF(qualitativo!E50=6,1,0)</f>
        <v>0</v>
      </c>
      <c r="F50" s="35">
        <f>IF(qualitativo!F50=9,1,0)</f>
        <v>0</v>
      </c>
      <c r="G50" s="35">
        <f t="shared" si="0"/>
        <v>0</v>
      </c>
      <c r="H50" s="37">
        <f>IF(qualitativo!G50=4,1,0)</f>
        <v>0</v>
      </c>
      <c r="I50" s="37">
        <f>IF(qualitativo!H50=5,1,0)</f>
        <v>0</v>
      </c>
      <c r="J50" s="37">
        <f>IF(qualitativo!I50=2,1,0)</f>
        <v>0</v>
      </c>
      <c r="K50" s="37">
        <f>IF(qualitativo!J50=1,1,0)</f>
        <v>0</v>
      </c>
      <c r="L50" s="37">
        <f>IF(qualitativo!K50=6,1,0)</f>
        <v>0</v>
      </c>
      <c r="M50" s="37">
        <f>IF(qualitativo!L50=4,1,0)</f>
        <v>0</v>
      </c>
      <c r="N50" s="37">
        <f>IF(qualitativo!M50=8,1,0)</f>
        <v>0</v>
      </c>
      <c r="O50" s="37">
        <f t="shared" si="1"/>
        <v>0</v>
      </c>
      <c r="P50" s="35">
        <f>IF(qualitativo!N50=7,1,0)</f>
        <v>0</v>
      </c>
      <c r="Q50" s="35">
        <f>IF(qualitativo!O50=5,1,0)</f>
        <v>0</v>
      </c>
      <c r="R50" s="35">
        <f>IF(qualitativo!P50=3,1,0)</f>
        <v>0</v>
      </c>
      <c r="S50" s="35">
        <f>IF(qualitativo!Q50=7,1,0)</f>
        <v>0</v>
      </c>
      <c r="T50" s="35">
        <f t="shared" si="2"/>
        <v>0</v>
      </c>
      <c r="U50" s="35">
        <f>IF(qualitativo!R50=8,1,0)</f>
        <v>0</v>
      </c>
      <c r="V50" s="36">
        <f t="shared" si="3"/>
        <v>0</v>
      </c>
      <c r="W50" s="38">
        <f t="shared" si="4"/>
        <v>0</v>
      </c>
      <c r="X50" s="36">
        <f>COUNTIF(qualitativo!C50:R50,999)</f>
        <v>0</v>
      </c>
    </row>
    <row r="51" spans="1:30" x14ac:dyDescent="0.2">
      <c r="A51" s="15">
        <f>qualitativo!A51</f>
        <v>0</v>
      </c>
      <c r="B51" s="15">
        <f>qualitativo!B51</f>
        <v>0</v>
      </c>
      <c r="C51" s="35">
        <f>IF(qualitativo!C51=2,1,0)</f>
        <v>0</v>
      </c>
      <c r="D51" s="35">
        <f>IF(qualitativo!D51=5,1,0)</f>
        <v>0</v>
      </c>
      <c r="E51" s="35">
        <f>IF(qualitativo!E51=6,1,0)</f>
        <v>0</v>
      </c>
      <c r="F51" s="35">
        <f>IF(qualitativo!F51=9,1,0)</f>
        <v>0</v>
      </c>
      <c r="G51" s="35">
        <f t="shared" si="0"/>
        <v>0</v>
      </c>
      <c r="H51" s="37">
        <f>IF(qualitativo!G51=4,1,0)</f>
        <v>0</v>
      </c>
      <c r="I51" s="37">
        <f>IF(qualitativo!H51=5,1,0)</f>
        <v>0</v>
      </c>
      <c r="J51" s="37">
        <f>IF(qualitativo!I51=2,1,0)</f>
        <v>0</v>
      </c>
      <c r="K51" s="37">
        <f>IF(qualitativo!J51=1,1,0)</f>
        <v>0</v>
      </c>
      <c r="L51" s="37">
        <f>IF(qualitativo!K51=6,1,0)</f>
        <v>0</v>
      </c>
      <c r="M51" s="37">
        <f>IF(qualitativo!L51=4,1,0)</f>
        <v>0</v>
      </c>
      <c r="N51" s="37">
        <f>IF(qualitativo!M51=8,1,0)</f>
        <v>0</v>
      </c>
      <c r="O51" s="37">
        <f t="shared" si="1"/>
        <v>0</v>
      </c>
      <c r="P51" s="35">
        <f>IF(qualitativo!N51=7,1,0)</f>
        <v>0</v>
      </c>
      <c r="Q51" s="35">
        <f>IF(qualitativo!O51=5,1,0)</f>
        <v>0</v>
      </c>
      <c r="R51" s="35">
        <f>IF(qualitativo!P51=3,1,0)</f>
        <v>0</v>
      </c>
      <c r="S51" s="35">
        <f>IF(qualitativo!Q51=7,1,0)</f>
        <v>0</v>
      </c>
      <c r="T51" s="35">
        <f t="shared" si="2"/>
        <v>0</v>
      </c>
      <c r="U51" s="35">
        <f>IF(qualitativo!R51=8,1,0)</f>
        <v>0</v>
      </c>
      <c r="V51" s="36">
        <f t="shared" si="3"/>
        <v>0</v>
      </c>
      <c r="W51" s="38">
        <f t="shared" si="4"/>
        <v>0</v>
      </c>
      <c r="X51" s="36">
        <f>COUNTIF(qualitativo!C51:R51,999)</f>
        <v>0</v>
      </c>
    </row>
    <row r="52" spans="1:30" x14ac:dyDescent="0.2">
      <c r="A52" s="15">
        <f>qualitativo!A52</f>
        <v>0</v>
      </c>
      <c r="B52" s="15">
        <f>qualitativo!B52</f>
        <v>0</v>
      </c>
      <c r="C52" s="35">
        <f>IF(qualitativo!C52=2,1,0)</f>
        <v>0</v>
      </c>
      <c r="D52" s="35">
        <f>IF(qualitativo!D52=5,1,0)</f>
        <v>0</v>
      </c>
      <c r="E52" s="35">
        <f>IF(qualitativo!E52=6,1,0)</f>
        <v>0</v>
      </c>
      <c r="F52" s="35">
        <f>IF(qualitativo!F52=9,1,0)</f>
        <v>0</v>
      </c>
      <c r="G52" s="35">
        <f t="shared" si="0"/>
        <v>0</v>
      </c>
      <c r="H52" s="37">
        <f>IF(qualitativo!G52=4,1,0)</f>
        <v>0</v>
      </c>
      <c r="I52" s="37">
        <f>IF(qualitativo!H52=5,1,0)</f>
        <v>0</v>
      </c>
      <c r="J52" s="37">
        <f>IF(qualitativo!I52=2,1,0)</f>
        <v>0</v>
      </c>
      <c r="K52" s="37">
        <f>IF(qualitativo!J52=1,1,0)</f>
        <v>0</v>
      </c>
      <c r="L52" s="37">
        <f>IF(qualitativo!K52=6,1,0)</f>
        <v>0</v>
      </c>
      <c r="M52" s="37">
        <f>IF(qualitativo!L52=4,1,0)</f>
        <v>0</v>
      </c>
      <c r="N52" s="37">
        <f>IF(qualitativo!M52=8,1,0)</f>
        <v>0</v>
      </c>
      <c r="O52" s="37">
        <f t="shared" si="1"/>
        <v>0</v>
      </c>
      <c r="P52" s="35">
        <f>IF(qualitativo!N52=7,1,0)</f>
        <v>0</v>
      </c>
      <c r="Q52" s="35">
        <f>IF(qualitativo!O52=5,1,0)</f>
        <v>0</v>
      </c>
      <c r="R52" s="35">
        <f>IF(qualitativo!P52=3,1,0)</f>
        <v>0</v>
      </c>
      <c r="S52" s="35">
        <f>IF(qualitativo!Q52=7,1,0)</f>
        <v>0</v>
      </c>
      <c r="T52" s="35">
        <f t="shared" si="2"/>
        <v>0</v>
      </c>
      <c r="U52" s="35">
        <f>IF(qualitativo!R52=8,1,0)</f>
        <v>0</v>
      </c>
      <c r="V52" s="36">
        <f t="shared" si="3"/>
        <v>0</v>
      </c>
      <c r="W52" s="38">
        <f t="shared" si="4"/>
        <v>0</v>
      </c>
      <c r="X52" s="36">
        <f>COUNTIF(qualitativo!C52:R52,999)</f>
        <v>0</v>
      </c>
    </row>
    <row r="53" spans="1:30" x14ac:dyDescent="0.2">
      <c r="A53" s="15">
        <f>qualitativo!A53</f>
        <v>0</v>
      </c>
      <c r="B53" s="15">
        <f>qualitativo!B53</f>
        <v>0</v>
      </c>
      <c r="C53" s="35">
        <f>IF(qualitativo!C53=2,1,0)</f>
        <v>0</v>
      </c>
      <c r="D53" s="35">
        <f>IF(qualitativo!D53=5,1,0)</f>
        <v>0</v>
      </c>
      <c r="E53" s="35">
        <f>IF(qualitativo!E53=6,1,0)</f>
        <v>0</v>
      </c>
      <c r="F53" s="35">
        <f>IF(qualitativo!F53=9,1,0)</f>
        <v>0</v>
      </c>
      <c r="G53" s="35">
        <f t="shared" si="0"/>
        <v>0</v>
      </c>
      <c r="H53" s="37">
        <f>IF(qualitativo!G53=4,1,0)</f>
        <v>0</v>
      </c>
      <c r="I53" s="37">
        <f>IF(qualitativo!H53=5,1,0)</f>
        <v>0</v>
      </c>
      <c r="J53" s="37">
        <f>IF(qualitativo!I53=2,1,0)</f>
        <v>0</v>
      </c>
      <c r="K53" s="37">
        <f>IF(qualitativo!J53=1,1,0)</f>
        <v>0</v>
      </c>
      <c r="L53" s="37">
        <f>IF(qualitativo!K53=6,1,0)</f>
        <v>0</v>
      </c>
      <c r="M53" s="37">
        <f>IF(qualitativo!L53=4,1,0)</f>
        <v>0</v>
      </c>
      <c r="N53" s="37">
        <f>IF(qualitativo!M53=8,1,0)</f>
        <v>0</v>
      </c>
      <c r="O53" s="37">
        <f t="shared" si="1"/>
        <v>0</v>
      </c>
      <c r="P53" s="35">
        <f>IF(qualitativo!N53=7,1,0)</f>
        <v>0</v>
      </c>
      <c r="Q53" s="35">
        <f>IF(qualitativo!O53=5,1,0)</f>
        <v>0</v>
      </c>
      <c r="R53" s="35">
        <f>IF(qualitativo!P53=3,1,0)</f>
        <v>0</v>
      </c>
      <c r="S53" s="35">
        <f>IF(qualitativo!Q53=7,1,0)</f>
        <v>0</v>
      </c>
      <c r="T53" s="35">
        <f t="shared" si="2"/>
        <v>0</v>
      </c>
      <c r="U53" s="35">
        <f>IF(qualitativo!R53=8,1,0)</f>
        <v>0</v>
      </c>
      <c r="V53" s="36">
        <f t="shared" si="3"/>
        <v>0</v>
      </c>
      <c r="W53" s="38">
        <f t="shared" si="4"/>
        <v>0</v>
      </c>
      <c r="X53" s="36">
        <f>COUNTIF(qualitativo!C53:R53,999)</f>
        <v>0</v>
      </c>
    </row>
    <row r="54" spans="1:30" x14ac:dyDescent="0.2">
      <c r="A54" s="15">
        <f>qualitativo!A54</f>
        <v>0</v>
      </c>
      <c r="B54" s="15">
        <f>qualitativo!B54</f>
        <v>0</v>
      </c>
      <c r="C54" s="35">
        <f>IF(qualitativo!C54=2,1,0)</f>
        <v>0</v>
      </c>
      <c r="D54" s="35">
        <f>IF(qualitativo!D54=5,1,0)</f>
        <v>0</v>
      </c>
      <c r="E54" s="35">
        <f>IF(qualitativo!E54=6,1,0)</f>
        <v>0</v>
      </c>
      <c r="F54" s="35">
        <f>IF(qualitativo!F54=9,1,0)</f>
        <v>0</v>
      </c>
      <c r="G54" s="35">
        <f t="shared" si="0"/>
        <v>0</v>
      </c>
      <c r="H54" s="37">
        <f>IF(qualitativo!G54=4,1,0)</f>
        <v>0</v>
      </c>
      <c r="I54" s="37">
        <f>IF(qualitativo!H54=5,1,0)</f>
        <v>0</v>
      </c>
      <c r="J54" s="37">
        <f>IF(qualitativo!I54=2,1,0)</f>
        <v>0</v>
      </c>
      <c r="K54" s="37">
        <f>IF(qualitativo!J54=1,1,0)</f>
        <v>0</v>
      </c>
      <c r="L54" s="37">
        <f>IF(qualitativo!K54=6,1,0)</f>
        <v>0</v>
      </c>
      <c r="M54" s="37">
        <f>IF(qualitativo!L54=4,1,0)</f>
        <v>0</v>
      </c>
      <c r="N54" s="37">
        <f>IF(qualitativo!M54=8,1,0)</f>
        <v>0</v>
      </c>
      <c r="O54" s="37">
        <f t="shared" si="1"/>
        <v>0</v>
      </c>
      <c r="P54" s="35">
        <f>IF(qualitativo!N54=7,1,0)</f>
        <v>0</v>
      </c>
      <c r="Q54" s="35">
        <f>IF(qualitativo!O54=5,1,0)</f>
        <v>0</v>
      </c>
      <c r="R54" s="35">
        <f>IF(qualitativo!P54=3,1,0)</f>
        <v>0</v>
      </c>
      <c r="S54" s="35">
        <f>IF(qualitativo!Q54=7,1,0)</f>
        <v>0</v>
      </c>
      <c r="T54" s="35">
        <f t="shared" si="2"/>
        <v>0</v>
      </c>
      <c r="U54" s="35">
        <f>IF(qualitativo!R54=8,1,0)</f>
        <v>0</v>
      </c>
      <c r="V54" s="36">
        <f t="shared" si="3"/>
        <v>0</v>
      </c>
      <c r="W54" s="38">
        <f t="shared" si="4"/>
        <v>0</v>
      </c>
      <c r="X54" s="36">
        <f>COUNTIF(qualitativo!C54:R54,999)</f>
        <v>0</v>
      </c>
    </row>
    <row r="55" spans="1:30" x14ac:dyDescent="0.2">
      <c r="A55" s="15">
        <f>qualitativo!A55</f>
        <v>0</v>
      </c>
      <c r="B55" s="15">
        <f>qualitativo!B55</f>
        <v>0</v>
      </c>
      <c r="C55" s="35">
        <f>IF(qualitativo!C55=2,1,0)</f>
        <v>0</v>
      </c>
      <c r="D55" s="35">
        <f>IF(qualitativo!D55=5,1,0)</f>
        <v>0</v>
      </c>
      <c r="E55" s="35">
        <f>IF(qualitativo!E55=6,1,0)</f>
        <v>0</v>
      </c>
      <c r="F55" s="35">
        <f>IF(qualitativo!F55=9,1,0)</f>
        <v>0</v>
      </c>
      <c r="G55" s="35">
        <f t="shared" si="0"/>
        <v>0</v>
      </c>
      <c r="H55" s="37">
        <f>IF(qualitativo!G55=4,1,0)</f>
        <v>0</v>
      </c>
      <c r="I55" s="37">
        <f>IF(qualitativo!H55=5,1,0)</f>
        <v>0</v>
      </c>
      <c r="J55" s="37">
        <f>IF(qualitativo!I55=2,1,0)</f>
        <v>0</v>
      </c>
      <c r="K55" s="37">
        <f>IF(qualitativo!J55=1,1,0)</f>
        <v>0</v>
      </c>
      <c r="L55" s="37">
        <f>IF(qualitativo!K55=6,1,0)</f>
        <v>0</v>
      </c>
      <c r="M55" s="37">
        <f>IF(qualitativo!L55=4,1,0)</f>
        <v>0</v>
      </c>
      <c r="N55" s="37">
        <f>IF(qualitativo!M55=8,1,0)</f>
        <v>0</v>
      </c>
      <c r="O55" s="37">
        <f t="shared" si="1"/>
        <v>0</v>
      </c>
      <c r="P55" s="35">
        <f>IF(qualitativo!N55=7,1,0)</f>
        <v>0</v>
      </c>
      <c r="Q55" s="35">
        <f>IF(qualitativo!O55=5,1,0)</f>
        <v>0</v>
      </c>
      <c r="R55" s="35">
        <f>IF(qualitativo!P55=3,1,0)</f>
        <v>0</v>
      </c>
      <c r="S55" s="35">
        <f>IF(qualitativo!Q55=7,1,0)</f>
        <v>0</v>
      </c>
      <c r="T55" s="35">
        <f t="shared" si="2"/>
        <v>0</v>
      </c>
      <c r="U55" s="35">
        <f>IF(qualitativo!R55=8,1,0)</f>
        <v>0</v>
      </c>
      <c r="V55" s="36">
        <f t="shared" si="3"/>
        <v>0</v>
      </c>
      <c r="W55" s="38">
        <f t="shared" si="4"/>
        <v>0</v>
      </c>
      <c r="X55" s="36">
        <f>COUNTIF(qualitativo!C55:R55,999)</f>
        <v>0</v>
      </c>
    </row>
    <row r="56" spans="1:30" x14ac:dyDescent="0.2">
      <c r="A56" s="15">
        <f>qualitativo!A56</f>
        <v>0</v>
      </c>
      <c r="B56" s="15">
        <f>qualitativo!B56</f>
        <v>0</v>
      </c>
      <c r="C56" s="35">
        <f>IF(qualitativo!C56=2,1,0)</f>
        <v>0</v>
      </c>
      <c r="D56" s="35">
        <f>IF(qualitativo!D56=5,1,0)</f>
        <v>0</v>
      </c>
      <c r="E56" s="35">
        <f>IF(qualitativo!E56=6,1,0)</f>
        <v>0</v>
      </c>
      <c r="F56" s="35">
        <f>IF(qualitativo!F56=9,1,0)</f>
        <v>0</v>
      </c>
      <c r="G56" s="35">
        <f t="shared" si="0"/>
        <v>0</v>
      </c>
      <c r="H56" s="37">
        <f>IF(qualitativo!G56=4,1,0)</f>
        <v>0</v>
      </c>
      <c r="I56" s="37">
        <f>IF(qualitativo!H56=5,1,0)</f>
        <v>0</v>
      </c>
      <c r="J56" s="37">
        <f>IF(qualitativo!I56=2,1,0)</f>
        <v>0</v>
      </c>
      <c r="K56" s="37">
        <f>IF(qualitativo!J56=1,1,0)</f>
        <v>0</v>
      </c>
      <c r="L56" s="37">
        <f>IF(qualitativo!K56=6,1,0)</f>
        <v>0</v>
      </c>
      <c r="M56" s="37">
        <f>IF(qualitativo!L56=4,1,0)</f>
        <v>0</v>
      </c>
      <c r="N56" s="37">
        <f>IF(qualitativo!M56=8,1,0)</f>
        <v>0</v>
      </c>
      <c r="O56" s="37">
        <f t="shared" si="1"/>
        <v>0</v>
      </c>
      <c r="P56" s="35">
        <f>IF(qualitativo!N56=7,1,0)</f>
        <v>0</v>
      </c>
      <c r="Q56" s="35">
        <f>IF(qualitativo!O56=5,1,0)</f>
        <v>0</v>
      </c>
      <c r="R56" s="35">
        <f>IF(qualitativo!P56=3,1,0)</f>
        <v>0</v>
      </c>
      <c r="S56" s="35">
        <f>IF(qualitativo!Q56=7,1,0)</f>
        <v>0</v>
      </c>
      <c r="T56" s="35">
        <f t="shared" si="2"/>
        <v>0</v>
      </c>
      <c r="U56" s="35">
        <f>IF(qualitativo!R56=8,1,0)</f>
        <v>0</v>
      </c>
      <c r="V56" s="36">
        <f t="shared" si="3"/>
        <v>0</v>
      </c>
      <c r="W56" s="38">
        <f t="shared" si="4"/>
        <v>0</v>
      </c>
      <c r="X56" s="36">
        <f>COUNTIF(qualitativo!C56:R56,999)</f>
        <v>0</v>
      </c>
    </row>
    <row r="57" spans="1:30" x14ac:dyDescent="0.2">
      <c r="A57" s="15">
        <f>qualitativo!A57</f>
        <v>0</v>
      </c>
      <c r="B57" s="15">
        <f>qualitativo!B57</f>
        <v>0</v>
      </c>
      <c r="C57" s="35">
        <f>IF(qualitativo!C57=2,1,0)</f>
        <v>0</v>
      </c>
      <c r="D57" s="35">
        <f>IF(qualitativo!D57=5,1,0)</f>
        <v>0</v>
      </c>
      <c r="E57" s="35">
        <f>IF(qualitativo!E57=6,1,0)</f>
        <v>0</v>
      </c>
      <c r="F57" s="35">
        <f>IF(qualitativo!F57=9,1,0)</f>
        <v>0</v>
      </c>
      <c r="G57" s="35">
        <f t="shared" si="0"/>
        <v>0</v>
      </c>
      <c r="H57" s="37">
        <f>IF(qualitativo!G57=4,1,0)</f>
        <v>0</v>
      </c>
      <c r="I57" s="37">
        <f>IF(qualitativo!H57=5,1,0)</f>
        <v>0</v>
      </c>
      <c r="J57" s="37">
        <f>IF(qualitativo!I57=2,1,0)</f>
        <v>0</v>
      </c>
      <c r="K57" s="37">
        <f>IF(qualitativo!J57=1,1,0)</f>
        <v>0</v>
      </c>
      <c r="L57" s="37">
        <f>IF(qualitativo!K57=6,1,0)</f>
        <v>0</v>
      </c>
      <c r="M57" s="37">
        <f>IF(qualitativo!L57=4,1,0)</f>
        <v>0</v>
      </c>
      <c r="N57" s="37">
        <f>IF(qualitativo!M57=8,1,0)</f>
        <v>0</v>
      </c>
      <c r="O57" s="37">
        <f t="shared" si="1"/>
        <v>0</v>
      </c>
      <c r="P57" s="35">
        <f>IF(qualitativo!N57=7,1,0)</f>
        <v>0</v>
      </c>
      <c r="Q57" s="35">
        <f>IF(qualitativo!O57=5,1,0)</f>
        <v>0</v>
      </c>
      <c r="R57" s="35">
        <f>IF(qualitativo!P57=3,1,0)</f>
        <v>0</v>
      </c>
      <c r="S57" s="35">
        <f>IF(qualitativo!Q57=7,1,0)</f>
        <v>0</v>
      </c>
      <c r="T57" s="35">
        <f t="shared" si="2"/>
        <v>0</v>
      </c>
      <c r="U57" s="35">
        <f>IF(qualitativo!R57=8,1,0)</f>
        <v>0</v>
      </c>
      <c r="V57" s="36">
        <f t="shared" si="3"/>
        <v>0</v>
      </c>
      <c r="W57" s="38">
        <f t="shared" si="4"/>
        <v>0</v>
      </c>
      <c r="X57" s="36">
        <f>COUNTIF(qualitativo!C57:R57,999)</f>
        <v>0</v>
      </c>
    </row>
    <row r="58" spans="1:30" x14ac:dyDescent="0.2">
      <c r="A58" s="15">
        <f>qualitativo!A58</f>
        <v>0</v>
      </c>
      <c r="B58" s="15">
        <f>qualitativo!B58</f>
        <v>0</v>
      </c>
      <c r="C58" s="35">
        <f>IF(qualitativo!C58=2,1,0)</f>
        <v>0</v>
      </c>
      <c r="D58" s="35">
        <f>IF(qualitativo!D58=5,1,0)</f>
        <v>0</v>
      </c>
      <c r="E58" s="35">
        <f>IF(qualitativo!E58=6,1,0)</f>
        <v>0</v>
      </c>
      <c r="F58" s="35">
        <f>IF(qualitativo!F58=9,1,0)</f>
        <v>0</v>
      </c>
      <c r="G58" s="35">
        <f t="shared" si="0"/>
        <v>0</v>
      </c>
      <c r="H58" s="37">
        <f>IF(qualitativo!G58=4,1,0)</f>
        <v>0</v>
      </c>
      <c r="I58" s="37">
        <f>IF(qualitativo!H58=5,1,0)</f>
        <v>0</v>
      </c>
      <c r="J58" s="37">
        <f>IF(qualitativo!I58=2,1,0)</f>
        <v>0</v>
      </c>
      <c r="K58" s="37">
        <f>IF(qualitativo!J58=1,1,0)</f>
        <v>0</v>
      </c>
      <c r="L58" s="37">
        <f>IF(qualitativo!K58=6,1,0)</f>
        <v>0</v>
      </c>
      <c r="M58" s="37">
        <f>IF(qualitativo!L58=4,1,0)</f>
        <v>0</v>
      </c>
      <c r="N58" s="37">
        <f>IF(qualitativo!M58=8,1,0)</f>
        <v>0</v>
      </c>
      <c r="O58" s="37">
        <f t="shared" si="1"/>
        <v>0</v>
      </c>
      <c r="P58" s="35">
        <f>IF(qualitativo!N58=7,1,0)</f>
        <v>0</v>
      </c>
      <c r="Q58" s="35">
        <f>IF(qualitativo!O58=5,1,0)</f>
        <v>0</v>
      </c>
      <c r="R58" s="35">
        <f>IF(qualitativo!P58=3,1,0)</f>
        <v>0</v>
      </c>
      <c r="S58" s="35">
        <f>IF(qualitativo!Q58=7,1,0)</f>
        <v>0</v>
      </c>
      <c r="T58" s="35">
        <f t="shared" si="2"/>
        <v>0</v>
      </c>
      <c r="U58" s="35">
        <f>IF(qualitativo!R58=8,1,0)</f>
        <v>0</v>
      </c>
      <c r="V58" s="36">
        <f t="shared" si="3"/>
        <v>0</v>
      </c>
      <c r="W58" s="38">
        <f t="shared" si="4"/>
        <v>0</v>
      </c>
      <c r="X58" s="36">
        <f>COUNTIF(qualitativo!C58:R58,999)</f>
        <v>0</v>
      </c>
    </row>
    <row r="59" spans="1:30" x14ac:dyDescent="0.2">
      <c r="A59" s="15">
        <f>qualitativo!A59</f>
        <v>0</v>
      </c>
      <c r="B59" s="15">
        <f>qualitativo!B59</f>
        <v>0</v>
      </c>
      <c r="C59" s="35">
        <f>IF(qualitativo!C59=2,1,0)</f>
        <v>0</v>
      </c>
      <c r="D59" s="35">
        <f>IF(qualitativo!D59=5,1,0)</f>
        <v>0</v>
      </c>
      <c r="E59" s="35">
        <f>IF(qualitativo!E59=6,1,0)</f>
        <v>0</v>
      </c>
      <c r="F59" s="35">
        <f>IF(qualitativo!F59=9,1,0)</f>
        <v>0</v>
      </c>
      <c r="G59" s="35">
        <f t="shared" si="0"/>
        <v>0</v>
      </c>
      <c r="H59" s="37">
        <f>IF(qualitativo!G59=4,1,0)</f>
        <v>0</v>
      </c>
      <c r="I59" s="37">
        <f>IF(qualitativo!H59=5,1,0)</f>
        <v>0</v>
      </c>
      <c r="J59" s="37">
        <f>IF(qualitativo!I59=2,1,0)</f>
        <v>0</v>
      </c>
      <c r="K59" s="37">
        <f>IF(qualitativo!J59=1,1,0)</f>
        <v>0</v>
      </c>
      <c r="L59" s="37">
        <f>IF(qualitativo!K59=6,1,0)</f>
        <v>0</v>
      </c>
      <c r="M59" s="37">
        <f>IF(qualitativo!L59=4,1,0)</f>
        <v>0</v>
      </c>
      <c r="N59" s="37">
        <f>IF(qualitativo!M59=8,1,0)</f>
        <v>0</v>
      </c>
      <c r="O59" s="37">
        <f t="shared" si="1"/>
        <v>0</v>
      </c>
      <c r="P59" s="35">
        <f>IF(qualitativo!N59=7,1,0)</f>
        <v>0</v>
      </c>
      <c r="Q59" s="35">
        <f>IF(qualitativo!O59=5,1,0)</f>
        <v>0</v>
      </c>
      <c r="R59" s="35">
        <f>IF(qualitativo!P59=3,1,0)</f>
        <v>0</v>
      </c>
      <c r="S59" s="35">
        <f>IF(qualitativo!Q59=7,1,0)</f>
        <v>0</v>
      </c>
      <c r="T59" s="35">
        <f t="shared" si="2"/>
        <v>0</v>
      </c>
      <c r="U59" s="35">
        <f>IF(qualitativo!R59=8,1,0)</f>
        <v>0</v>
      </c>
      <c r="V59" s="36">
        <f t="shared" si="3"/>
        <v>0</v>
      </c>
      <c r="W59" s="38">
        <f t="shared" si="4"/>
        <v>0</v>
      </c>
      <c r="X59" s="36">
        <f>COUNTIF(qualitativo!C59:R59,999)</f>
        <v>0</v>
      </c>
    </row>
    <row r="60" spans="1:30" x14ac:dyDescent="0.2">
      <c r="A60" s="15">
        <f>qualitativo!A60</f>
        <v>0</v>
      </c>
      <c r="B60" s="15">
        <f>qualitativo!B60</f>
        <v>0</v>
      </c>
      <c r="C60" s="35">
        <f>IF(qualitativo!C60=2,1,0)</f>
        <v>0</v>
      </c>
      <c r="D60" s="35">
        <f>IF(qualitativo!D60=5,1,0)</f>
        <v>0</v>
      </c>
      <c r="E60" s="35">
        <f>IF(qualitativo!E60=6,1,0)</f>
        <v>0</v>
      </c>
      <c r="F60" s="35">
        <f>IF(qualitativo!F60=9,1,0)</f>
        <v>0</v>
      </c>
      <c r="G60" s="35">
        <f t="shared" si="0"/>
        <v>0</v>
      </c>
      <c r="H60" s="37">
        <f>IF(qualitativo!G60=4,1,0)</f>
        <v>0</v>
      </c>
      <c r="I60" s="37">
        <f>IF(qualitativo!H60=5,1,0)</f>
        <v>0</v>
      </c>
      <c r="J60" s="37">
        <f>IF(qualitativo!I60=2,1,0)</f>
        <v>0</v>
      </c>
      <c r="K60" s="37">
        <f>IF(qualitativo!J60=1,1,0)</f>
        <v>0</v>
      </c>
      <c r="L60" s="37">
        <f>IF(qualitativo!K60=6,1,0)</f>
        <v>0</v>
      </c>
      <c r="M60" s="37">
        <f>IF(qualitativo!L60=4,1,0)</f>
        <v>0</v>
      </c>
      <c r="N60" s="37">
        <f>IF(qualitativo!M60=8,1,0)</f>
        <v>0</v>
      </c>
      <c r="O60" s="37">
        <f t="shared" si="1"/>
        <v>0</v>
      </c>
      <c r="P60" s="35">
        <f>IF(qualitativo!N60=7,1,0)</f>
        <v>0</v>
      </c>
      <c r="Q60" s="35">
        <f>IF(qualitativo!O60=5,1,0)</f>
        <v>0</v>
      </c>
      <c r="R60" s="35">
        <f>IF(qualitativo!P60=3,1,0)</f>
        <v>0</v>
      </c>
      <c r="S60" s="35">
        <f>IF(qualitativo!Q60=7,1,0)</f>
        <v>0</v>
      </c>
      <c r="T60" s="35">
        <f t="shared" si="2"/>
        <v>0</v>
      </c>
      <c r="U60" s="35">
        <f>IF(qualitativo!R60=8,1,0)</f>
        <v>0</v>
      </c>
      <c r="V60" s="36">
        <f t="shared" si="3"/>
        <v>0</v>
      </c>
      <c r="W60" s="38">
        <f t="shared" si="4"/>
        <v>0</v>
      </c>
      <c r="X60" s="36">
        <f>COUNTIF(qualitativo!C60:R60,999)</f>
        <v>0</v>
      </c>
    </row>
    <row r="61" spans="1:30" x14ac:dyDescent="0.2">
      <c r="A61" s="15">
        <f>qualitativo!A61</f>
        <v>0</v>
      </c>
      <c r="B61" s="15">
        <f>qualitativo!B61</f>
        <v>0</v>
      </c>
      <c r="C61" s="35">
        <f>IF(qualitativo!C61=2,1,0)</f>
        <v>0</v>
      </c>
      <c r="D61" s="35">
        <f>IF(qualitativo!D61=5,1,0)</f>
        <v>0</v>
      </c>
      <c r="E61" s="35">
        <f>IF(qualitativo!E61=6,1,0)</f>
        <v>0</v>
      </c>
      <c r="F61" s="35">
        <f>IF(qualitativo!F61=9,1,0)</f>
        <v>0</v>
      </c>
      <c r="G61" s="35">
        <f t="shared" si="0"/>
        <v>0</v>
      </c>
      <c r="H61" s="37">
        <f>IF(qualitativo!G61=4,1,0)</f>
        <v>0</v>
      </c>
      <c r="I61" s="37">
        <f>IF(qualitativo!H61=5,1,0)</f>
        <v>0</v>
      </c>
      <c r="J61" s="37">
        <f>IF(qualitativo!I61=2,1,0)</f>
        <v>0</v>
      </c>
      <c r="K61" s="37">
        <f>IF(qualitativo!J61=1,1,0)</f>
        <v>0</v>
      </c>
      <c r="L61" s="37">
        <f>IF(qualitativo!K61=6,1,0)</f>
        <v>0</v>
      </c>
      <c r="M61" s="37">
        <f>IF(qualitativo!L61=4,1,0)</f>
        <v>0</v>
      </c>
      <c r="N61" s="37">
        <f>IF(qualitativo!M61=8,1,0)</f>
        <v>0</v>
      </c>
      <c r="O61" s="37">
        <f t="shared" si="1"/>
        <v>0</v>
      </c>
      <c r="P61" s="35">
        <f>IF(qualitativo!N61=7,1,0)</f>
        <v>0</v>
      </c>
      <c r="Q61" s="35">
        <f>IF(qualitativo!O61=5,1,0)</f>
        <v>0</v>
      </c>
      <c r="R61" s="35">
        <f>IF(qualitativo!P61=3,1,0)</f>
        <v>0</v>
      </c>
      <c r="S61" s="35">
        <f>IF(qualitativo!Q61=7,1,0)</f>
        <v>0</v>
      </c>
      <c r="T61" s="35">
        <f t="shared" si="2"/>
        <v>0</v>
      </c>
      <c r="U61" s="35">
        <f>IF(qualitativo!R61=8,1,0)</f>
        <v>0</v>
      </c>
      <c r="V61" s="36">
        <f t="shared" si="3"/>
        <v>0</v>
      </c>
      <c r="W61" s="38">
        <f t="shared" si="4"/>
        <v>0</v>
      </c>
      <c r="X61" s="36">
        <f>COUNTIF(qualitativo!C61:R61,999)</f>
        <v>0</v>
      </c>
    </row>
    <row r="62" spans="1:30" x14ac:dyDescent="0.2">
      <c r="A62" s="15">
        <f>qualitativo!A62</f>
        <v>0</v>
      </c>
      <c r="B62" s="15">
        <f>qualitativo!B62</f>
        <v>0</v>
      </c>
      <c r="C62" s="35">
        <f>IF(qualitativo!C62=2,1,0)</f>
        <v>0</v>
      </c>
      <c r="D62" s="35">
        <f>IF(qualitativo!D62=5,1,0)</f>
        <v>0</v>
      </c>
      <c r="E62" s="35">
        <f>IF(qualitativo!E62=6,1,0)</f>
        <v>0</v>
      </c>
      <c r="F62" s="35">
        <f>IF(qualitativo!F62=9,1,0)</f>
        <v>0</v>
      </c>
      <c r="G62" s="35">
        <f t="shared" si="0"/>
        <v>0</v>
      </c>
      <c r="H62" s="37">
        <f>IF(qualitativo!G62=4,1,0)</f>
        <v>0</v>
      </c>
      <c r="I62" s="37">
        <f>IF(qualitativo!H62=5,1,0)</f>
        <v>0</v>
      </c>
      <c r="J62" s="37">
        <f>IF(qualitativo!I62=2,1,0)</f>
        <v>0</v>
      </c>
      <c r="K62" s="37">
        <f>IF(qualitativo!J62=1,1,0)</f>
        <v>0</v>
      </c>
      <c r="L62" s="37">
        <f>IF(qualitativo!K62=6,1,0)</f>
        <v>0</v>
      </c>
      <c r="M62" s="37">
        <f>IF(qualitativo!L62=4,1,0)</f>
        <v>0</v>
      </c>
      <c r="N62" s="37">
        <f>IF(qualitativo!M62=8,1,0)</f>
        <v>0</v>
      </c>
      <c r="O62" s="37">
        <f t="shared" si="1"/>
        <v>0</v>
      </c>
      <c r="P62" s="35">
        <f>IF(qualitativo!N62=7,1,0)</f>
        <v>0</v>
      </c>
      <c r="Q62" s="35">
        <f>IF(qualitativo!O62=5,1,0)</f>
        <v>0</v>
      </c>
      <c r="R62" s="35">
        <f>IF(qualitativo!P62=3,1,0)</f>
        <v>0</v>
      </c>
      <c r="S62" s="35">
        <f>IF(qualitativo!Q62=7,1,0)</f>
        <v>0</v>
      </c>
      <c r="T62" s="35">
        <f t="shared" si="2"/>
        <v>0</v>
      </c>
      <c r="U62" s="35">
        <f>IF(qualitativo!R62=8,1,0)</f>
        <v>0</v>
      </c>
      <c r="V62" s="36">
        <f t="shared" si="3"/>
        <v>0</v>
      </c>
      <c r="W62" s="38">
        <f t="shared" si="4"/>
        <v>0</v>
      </c>
      <c r="X62" s="36">
        <f>COUNTIF(qualitativo!C62:R62,999)</f>
        <v>0</v>
      </c>
    </row>
    <row r="63" spans="1:30" x14ac:dyDescent="0.2">
      <c r="A63" s="15">
        <f>qualitativo!A63</f>
        <v>0</v>
      </c>
      <c r="B63" s="15">
        <f>qualitativo!B63</f>
        <v>0</v>
      </c>
      <c r="C63" s="35">
        <f>IF(qualitativo!C63=2,1,0)</f>
        <v>0</v>
      </c>
      <c r="D63" s="35">
        <f>IF(qualitativo!D63=5,1,0)</f>
        <v>0</v>
      </c>
      <c r="E63" s="35">
        <f>IF(qualitativo!E63=6,1,0)</f>
        <v>0</v>
      </c>
      <c r="F63" s="35">
        <f>IF(qualitativo!F63=9,1,0)</f>
        <v>0</v>
      </c>
      <c r="G63" s="35">
        <f t="shared" si="0"/>
        <v>0</v>
      </c>
      <c r="H63" s="37">
        <f>IF(qualitativo!G63=4,1,0)</f>
        <v>0</v>
      </c>
      <c r="I63" s="37">
        <f>IF(qualitativo!H63=5,1,0)</f>
        <v>0</v>
      </c>
      <c r="J63" s="37">
        <f>IF(qualitativo!I63=2,1,0)</f>
        <v>0</v>
      </c>
      <c r="K63" s="37">
        <f>IF(qualitativo!J63=1,1,0)</f>
        <v>0</v>
      </c>
      <c r="L63" s="37">
        <f>IF(qualitativo!K63=6,1,0)</f>
        <v>0</v>
      </c>
      <c r="M63" s="37">
        <f>IF(qualitativo!L63=4,1,0)</f>
        <v>0</v>
      </c>
      <c r="N63" s="37">
        <f>IF(qualitativo!M63=8,1,0)</f>
        <v>0</v>
      </c>
      <c r="O63" s="37">
        <f t="shared" si="1"/>
        <v>0</v>
      </c>
      <c r="P63" s="35">
        <f>IF(qualitativo!N63=7,1,0)</f>
        <v>0</v>
      </c>
      <c r="Q63" s="35">
        <f>IF(qualitativo!O63=5,1,0)</f>
        <v>0</v>
      </c>
      <c r="R63" s="35">
        <f>IF(qualitativo!P63=3,1,0)</f>
        <v>0</v>
      </c>
      <c r="S63" s="35">
        <f>IF(qualitativo!Q63=7,1,0)</f>
        <v>0</v>
      </c>
      <c r="T63" s="35">
        <f t="shared" si="2"/>
        <v>0</v>
      </c>
      <c r="U63" s="35">
        <f>IF(qualitativo!R63=8,1,0)</f>
        <v>0</v>
      </c>
      <c r="V63" s="36">
        <f t="shared" si="3"/>
        <v>0</v>
      </c>
      <c r="W63" s="38">
        <f t="shared" si="4"/>
        <v>0</v>
      </c>
      <c r="X63" s="36">
        <f>COUNTIF(qualitativo!C63:R63,999)</f>
        <v>0</v>
      </c>
    </row>
    <row r="64" spans="1:30" s="14" customFormat="1" x14ac:dyDescent="0.2">
      <c r="A64" s="15">
        <f>qualitativo!A64</f>
        <v>0</v>
      </c>
      <c r="B64" s="15">
        <f>qualitativo!B64</f>
        <v>0</v>
      </c>
      <c r="C64" s="35">
        <f>IF(qualitativo!C64=2,1,0)</f>
        <v>0</v>
      </c>
      <c r="D64" s="35">
        <f>IF(qualitativo!D64=5,1,0)</f>
        <v>0</v>
      </c>
      <c r="E64" s="35">
        <f>IF(qualitativo!E64=6,1,0)</f>
        <v>0</v>
      </c>
      <c r="F64" s="35">
        <f>IF(qualitativo!F64=9,1,0)</f>
        <v>0</v>
      </c>
      <c r="G64" s="35">
        <f t="shared" si="0"/>
        <v>0</v>
      </c>
      <c r="H64" s="37">
        <f>IF(qualitativo!G64=4,1,0)</f>
        <v>0</v>
      </c>
      <c r="I64" s="37">
        <f>IF(qualitativo!H64=5,1,0)</f>
        <v>0</v>
      </c>
      <c r="J64" s="37">
        <f>IF(qualitativo!I64=2,1,0)</f>
        <v>0</v>
      </c>
      <c r="K64" s="37">
        <f>IF(qualitativo!J64=1,1,0)</f>
        <v>0</v>
      </c>
      <c r="L64" s="37">
        <f>IF(qualitativo!K64=6,1,0)</f>
        <v>0</v>
      </c>
      <c r="M64" s="37">
        <f>IF(qualitativo!L64=4,1,0)</f>
        <v>0</v>
      </c>
      <c r="N64" s="37">
        <f>IF(qualitativo!M64=8,1,0)</f>
        <v>0</v>
      </c>
      <c r="O64" s="37">
        <f t="shared" si="1"/>
        <v>0</v>
      </c>
      <c r="P64" s="35">
        <f>IF(qualitativo!N64=7,1,0)</f>
        <v>0</v>
      </c>
      <c r="Q64" s="35">
        <f>IF(qualitativo!O64=5,1,0)</f>
        <v>0</v>
      </c>
      <c r="R64" s="35">
        <f>IF(qualitativo!P64=3,1,0)</f>
        <v>0</v>
      </c>
      <c r="S64" s="35">
        <f>IF(qualitativo!Q64=7,1,0)</f>
        <v>0</v>
      </c>
      <c r="T64" s="35">
        <f t="shared" si="2"/>
        <v>0</v>
      </c>
      <c r="U64" s="35">
        <f>IF(qualitativo!R64=8,1,0)</f>
        <v>0</v>
      </c>
      <c r="V64" s="36">
        <f t="shared" si="3"/>
        <v>0</v>
      </c>
      <c r="W64" s="38">
        <f t="shared" si="4"/>
        <v>0</v>
      </c>
      <c r="X64" s="36">
        <f>COUNTIF(qualitativo!C64:R64,999)</f>
        <v>0</v>
      </c>
      <c r="Y64"/>
      <c r="Z64"/>
      <c r="AA64"/>
      <c r="AB64"/>
      <c r="AC64"/>
      <c r="AD64"/>
    </row>
    <row r="65" spans="1:30" s="21" customFormat="1" x14ac:dyDescent="0.2">
      <c r="A65" s="15">
        <f>qualitativo!A65</f>
        <v>0</v>
      </c>
      <c r="B65" s="15">
        <f>qualitativo!B65</f>
        <v>0</v>
      </c>
      <c r="C65" s="35">
        <f>IF(qualitativo!C65=2,1,0)</f>
        <v>0</v>
      </c>
      <c r="D65" s="35">
        <f>IF(qualitativo!D65=5,1,0)</f>
        <v>0</v>
      </c>
      <c r="E65" s="35">
        <f>IF(qualitativo!E65=6,1,0)</f>
        <v>0</v>
      </c>
      <c r="F65" s="35">
        <f>IF(qualitativo!F65=9,1,0)</f>
        <v>0</v>
      </c>
      <c r="G65" s="35">
        <f t="shared" si="0"/>
        <v>0</v>
      </c>
      <c r="H65" s="37">
        <f>IF(qualitativo!G65=4,1,0)</f>
        <v>0</v>
      </c>
      <c r="I65" s="37">
        <f>IF(qualitativo!H65=5,1,0)</f>
        <v>0</v>
      </c>
      <c r="J65" s="37">
        <f>IF(qualitativo!I65=2,1,0)</f>
        <v>0</v>
      </c>
      <c r="K65" s="37">
        <f>IF(qualitativo!J65=1,1,0)</f>
        <v>0</v>
      </c>
      <c r="L65" s="37">
        <f>IF(qualitativo!K65=6,1,0)</f>
        <v>0</v>
      </c>
      <c r="M65" s="37">
        <f>IF(qualitativo!L65=4,1,0)</f>
        <v>0</v>
      </c>
      <c r="N65" s="37">
        <f>IF(qualitativo!M65=8,1,0)</f>
        <v>0</v>
      </c>
      <c r="O65" s="37">
        <f t="shared" si="1"/>
        <v>0</v>
      </c>
      <c r="P65" s="35">
        <f>IF(qualitativo!N65=7,1,0)</f>
        <v>0</v>
      </c>
      <c r="Q65" s="35">
        <f>IF(qualitativo!O65=5,1,0)</f>
        <v>0</v>
      </c>
      <c r="R65" s="35">
        <f>IF(qualitativo!P65=3,1,0)</f>
        <v>0</v>
      </c>
      <c r="S65" s="35">
        <f>IF(qualitativo!Q65=7,1,0)</f>
        <v>0</v>
      </c>
      <c r="T65" s="35">
        <f t="shared" si="2"/>
        <v>0</v>
      </c>
      <c r="U65" s="35">
        <f>IF(qualitativo!R65=8,1,0)</f>
        <v>0</v>
      </c>
      <c r="V65" s="36">
        <f t="shared" si="3"/>
        <v>0</v>
      </c>
      <c r="W65" s="38">
        <f t="shared" si="4"/>
        <v>0</v>
      </c>
      <c r="X65" s="36">
        <f>COUNTIF(qualitativo!C65:R65,999)</f>
        <v>0</v>
      </c>
      <c r="Y65"/>
      <c r="Z65"/>
      <c r="AA65"/>
      <c r="AB65"/>
      <c r="AC65"/>
      <c r="AD65"/>
    </row>
    <row r="66" spans="1:30" x14ac:dyDescent="0.2">
      <c r="A66" s="15">
        <f>qualitativo!A66</f>
        <v>0</v>
      </c>
      <c r="B66" s="15">
        <f>qualitativo!B66</f>
        <v>0</v>
      </c>
      <c r="C66" s="35">
        <f>IF(qualitativo!C66=2,1,0)</f>
        <v>0</v>
      </c>
      <c r="D66" s="35">
        <f>IF(qualitativo!D66=5,1,0)</f>
        <v>0</v>
      </c>
      <c r="E66" s="35">
        <f>IF(qualitativo!E66=6,1,0)</f>
        <v>0</v>
      </c>
      <c r="F66" s="35">
        <f>IF(qualitativo!F66=9,1,0)</f>
        <v>0</v>
      </c>
      <c r="G66" s="35">
        <f t="shared" si="0"/>
        <v>0</v>
      </c>
      <c r="H66" s="37">
        <f>IF(qualitativo!G66=4,1,0)</f>
        <v>0</v>
      </c>
      <c r="I66" s="37">
        <f>IF(qualitativo!H66=5,1,0)</f>
        <v>0</v>
      </c>
      <c r="J66" s="37">
        <f>IF(qualitativo!I66=2,1,0)</f>
        <v>0</v>
      </c>
      <c r="K66" s="37">
        <f>IF(qualitativo!J66=1,1,0)</f>
        <v>0</v>
      </c>
      <c r="L66" s="37">
        <f>IF(qualitativo!K66=6,1,0)</f>
        <v>0</v>
      </c>
      <c r="M66" s="37">
        <f>IF(qualitativo!L66=4,1,0)</f>
        <v>0</v>
      </c>
      <c r="N66" s="37">
        <f>IF(qualitativo!M66=8,1,0)</f>
        <v>0</v>
      </c>
      <c r="O66" s="37">
        <f t="shared" si="1"/>
        <v>0</v>
      </c>
      <c r="P66" s="35">
        <f>IF(qualitativo!N66=7,1,0)</f>
        <v>0</v>
      </c>
      <c r="Q66" s="35">
        <f>IF(qualitativo!O66=5,1,0)</f>
        <v>0</v>
      </c>
      <c r="R66" s="35">
        <f>IF(qualitativo!P66=3,1,0)</f>
        <v>0</v>
      </c>
      <c r="S66" s="35">
        <f>IF(qualitativo!Q66=7,1,0)</f>
        <v>0</v>
      </c>
      <c r="T66" s="35">
        <f t="shared" si="2"/>
        <v>0</v>
      </c>
      <c r="U66" s="35">
        <f>IF(qualitativo!R66=8,1,0)</f>
        <v>0</v>
      </c>
      <c r="V66" s="36">
        <f t="shared" si="3"/>
        <v>0</v>
      </c>
      <c r="W66" s="38">
        <f t="shared" si="4"/>
        <v>0</v>
      </c>
      <c r="X66" s="36">
        <f>COUNTIF(qualitativo!C66:R66,999)</f>
        <v>0</v>
      </c>
    </row>
    <row r="67" spans="1:30" x14ac:dyDescent="0.2">
      <c r="A67" s="15">
        <f>qualitativo!A67</f>
        <v>0</v>
      </c>
      <c r="B67" s="15">
        <f>qualitativo!B67</f>
        <v>0</v>
      </c>
      <c r="C67" s="35">
        <f>IF(qualitativo!C67=2,1,0)</f>
        <v>0</v>
      </c>
      <c r="D67" s="35">
        <f>IF(qualitativo!D67=5,1,0)</f>
        <v>0</v>
      </c>
      <c r="E67" s="35">
        <f>IF(qualitativo!E67=6,1,0)</f>
        <v>0</v>
      </c>
      <c r="F67" s="35">
        <f>IF(qualitativo!F67=9,1,0)</f>
        <v>0</v>
      </c>
      <c r="G67" s="35">
        <f t="shared" si="0"/>
        <v>0</v>
      </c>
      <c r="H67" s="37">
        <f>IF(qualitativo!G67=4,1,0)</f>
        <v>0</v>
      </c>
      <c r="I67" s="37">
        <f>IF(qualitativo!H67=5,1,0)</f>
        <v>0</v>
      </c>
      <c r="J67" s="37">
        <f>IF(qualitativo!I67=2,1,0)</f>
        <v>0</v>
      </c>
      <c r="K67" s="37">
        <f>IF(qualitativo!J67=1,1,0)</f>
        <v>0</v>
      </c>
      <c r="L67" s="37">
        <f>IF(qualitativo!K67=6,1,0)</f>
        <v>0</v>
      </c>
      <c r="M67" s="37">
        <f>IF(qualitativo!L67=4,1,0)</f>
        <v>0</v>
      </c>
      <c r="N67" s="37">
        <f>IF(qualitativo!M67=8,1,0)</f>
        <v>0</v>
      </c>
      <c r="O67" s="37">
        <f t="shared" si="1"/>
        <v>0</v>
      </c>
      <c r="P67" s="35">
        <f>IF(qualitativo!N67=7,1,0)</f>
        <v>0</v>
      </c>
      <c r="Q67" s="35">
        <f>IF(qualitativo!O67=5,1,0)</f>
        <v>0</v>
      </c>
      <c r="R67" s="35">
        <f>IF(qualitativo!P67=3,1,0)</f>
        <v>0</v>
      </c>
      <c r="S67" s="35">
        <f>IF(qualitativo!Q67=7,1,0)</f>
        <v>0</v>
      </c>
      <c r="T67" s="35">
        <f t="shared" si="2"/>
        <v>0</v>
      </c>
      <c r="U67" s="35">
        <f>IF(qualitativo!R67=8,1,0)</f>
        <v>0</v>
      </c>
      <c r="V67" s="36">
        <f t="shared" si="3"/>
        <v>0</v>
      </c>
      <c r="W67" s="38">
        <f t="shared" si="4"/>
        <v>0</v>
      </c>
      <c r="X67" s="36">
        <f>COUNTIF(qualitativo!C67:R67,999)</f>
        <v>0</v>
      </c>
    </row>
    <row r="68" spans="1:30" x14ac:dyDescent="0.2">
      <c r="A68" s="15">
        <f>qualitativo!A68</f>
        <v>0</v>
      </c>
      <c r="B68" s="15">
        <f>qualitativo!B68</f>
        <v>0</v>
      </c>
      <c r="C68" s="35">
        <f>IF(qualitativo!C68=2,1,0)</f>
        <v>0</v>
      </c>
      <c r="D68" s="35">
        <f>IF(qualitativo!D68=5,1,0)</f>
        <v>0</v>
      </c>
      <c r="E68" s="35">
        <f>IF(qualitativo!E68=6,1,0)</f>
        <v>0</v>
      </c>
      <c r="F68" s="35">
        <f>IF(qualitativo!F68=9,1,0)</f>
        <v>0</v>
      </c>
      <c r="G68" s="35">
        <f t="shared" ref="G68:G100" si="5">IF(COUNTIF(C68:F68,1)=4,1,IF(COUNTIF(C68:F68,1)=3,0.5,0))</f>
        <v>0</v>
      </c>
      <c r="H68" s="37">
        <f>IF(qualitativo!G68=4,1,0)</f>
        <v>0</v>
      </c>
      <c r="I68" s="37">
        <f>IF(qualitativo!H68=5,1,0)</f>
        <v>0</v>
      </c>
      <c r="J68" s="37">
        <f>IF(qualitativo!I68=2,1,0)</f>
        <v>0</v>
      </c>
      <c r="K68" s="37">
        <f>IF(qualitativo!J68=1,1,0)</f>
        <v>0</v>
      </c>
      <c r="L68" s="37">
        <f>IF(qualitativo!K68=6,1,0)</f>
        <v>0</v>
      </c>
      <c r="M68" s="37">
        <f>IF(qualitativo!L68=4,1,0)</f>
        <v>0</v>
      </c>
      <c r="N68" s="37">
        <f>IF(qualitativo!M68=8,1,0)</f>
        <v>0</v>
      </c>
      <c r="O68" s="37">
        <f t="shared" ref="O68:O100" si="6">IF(COUNTIF(L68:N68,1)=3,1,IF(COUNTIF(L68:N68,1)=2,0.5,0))</f>
        <v>0</v>
      </c>
      <c r="P68" s="35">
        <f>IF(qualitativo!N68=7,1,0)</f>
        <v>0</v>
      </c>
      <c r="Q68" s="35">
        <f>IF(qualitativo!O68=5,1,0)</f>
        <v>0</v>
      </c>
      <c r="R68" s="35">
        <f>IF(qualitativo!P68=3,1,0)</f>
        <v>0</v>
      </c>
      <c r="S68" s="35">
        <f>IF(qualitativo!Q68=7,1,0)</f>
        <v>0</v>
      </c>
      <c r="T68" s="35">
        <f t="shared" ref="T68:T100" si="7">IF(COUNTIF(Q68:S68,1)=3,1,IF(COUNTIF(Q68:S68,1)=2,0.5,0))</f>
        <v>0</v>
      </c>
      <c r="U68" s="35">
        <f>IF(qualitativo!R68=8,1,0)</f>
        <v>0</v>
      </c>
      <c r="V68" s="36">
        <f t="shared" ref="V68:V100" si="8">G68+H68+I68+J68+K68+O68+P68+T68+U68</f>
        <v>0</v>
      </c>
      <c r="W68" s="38">
        <f t="shared" ref="W68:W100" si="9">V68/9</f>
        <v>0</v>
      </c>
      <c r="X68" s="36">
        <f>COUNTIF(qualitativo!C68:R68,999)</f>
        <v>0</v>
      </c>
    </row>
    <row r="69" spans="1:30" x14ac:dyDescent="0.2">
      <c r="A69" s="15">
        <f>qualitativo!A69</f>
        <v>0</v>
      </c>
      <c r="B69" s="15">
        <f>qualitativo!B69</f>
        <v>0</v>
      </c>
      <c r="C69" s="35">
        <f>IF(qualitativo!C69=2,1,0)</f>
        <v>0</v>
      </c>
      <c r="D69" s="35">
        <f>IF(qualitativo!D69=5,1,0)</f>
        <v>0</v>
      </c>
      <c r="E69" s="35">
        <f>IF(qualitativo!E69=6,1,0)</f>
        <v>0</v>
      </c>
      <c r="F69" s="35">
        <f>IF(qualitativo!F69=9,1,0)</f>
        <v>0</v>
      </c>
      <c r="G69" s="35">
        <f t="shared" si="5"/>
        <v>0</v>
      </c>
      <c r="H69" s="37">
        <f>IF(qualitativo!G69=4,1,0)</f>
        <v>0</v>
      </c>
      <c r="I69" s="37">
        <f>IF(qualitativo!H69=5,1,0)</f>
        <v>0</v>
      </c>
      <c r="J69" s="37">
        <f>IF(qualitativo!I69=2,1,0)</f>
        <v>0</v>
      </c>
      <c r="K69" s="37">
        <f>IF(qualitativo!J69=1,1,0)</f>
        <v>0</v>
      </c>
      <c r="L69" s="37">
        <f>IF(qualitativo!K69=6,1,0)</f>
        <v>0</v>
      </c>
      <c r="M69" s="37">
        <f>IF(qualitativo!L69=4,1,0)</f>
        <v>0</v>
      </c>
      <c r="N69" s="37">
        <f>IF(qualitativo!M69=8,1,0)</f>
        <v>0</v>
      </c>
      <c r="O69" s="37">
        <f t="shared" si="6"/>
        <v>0</v>
      </c>
      <c r="P69" s="35">
        <f>IF(qualitativo!N69=7,1,0)</f>
        <v>0</v>
      </c>
      <c r="Q69" s="35">
        <f>IF(qualitativo!O69=5,1,0)</f>
        <v>0</v>
      </c>
      <c r="R69" s="35">
        <f>IF(qualitativo!P69=3,1,0)</f>
        <v>0</v>
      </c>
      <c r="S69" s="35">
        <f>IF(qualitativo!Q69=7,1,0)</f>
        <v>0</v>
      </c>
      <c r="T69" s="35">
        <f t="shared" si="7"/>
        <v>0</v>
      </c>
      <c r="U69" s="35">
        <f>IF(qualitativo!R69=8,1,0)</f>
        <v>0</v>
      </c>
      <c r="V69" s="36">
        <f t="shared" si="8"/>
        <v>0</v>
      </c>
      <c r="W69" s="38">
        <f t="shared" si="9"/>
        <v>0</v>
      </c>
      <c r="X69" s="36">
        <f>COUNTIF(qualitativo!C69:R69,999)</f>
        <v>0</v>
      </c>
    </row>
    <row r="70" spans="1:30" x14ac:dyDescent="0.2">
      <c r="A70" s="15">
        <f>qualitativo!A70</f>
        <v>0</v>
      </c>
      <c r="B70" s="15">
        <f>qualitativo!B70</f>
        <v>0</v>
      </c>
      <c r="C70" s="35">
        <f>IF(qualitativo!C70=2,1,0)</f>
        <v>0</v>
      </c>
      <c r="D70" s="35">
        <f>IF(qualitativo!D70=5,1,0)</f>
        <v>0</v>
      </c>
      <c r="E70" s="35">
        <f>IF(qualitativo!E70=6,1,0)</f>
        <v>0</v>
      </c>
      <c r="F70" s="35">
        <f>IF(qualitativo!F70=9,1,0)</f>
        <v>0</v>
      </c>
      <c r="G70" s="35">
        <f t="shared" si="5"/>
        <v>0</v>
      </c>
      <c r="H70" s="37">
        <f>IF(qualitativo!G70=4,1,0)</f>
        <v>0</v>
      </c>
      <c r="I70" s="37">
        <f>IF(qualitativo!H70=5,1,0)</f>
        <v>0</v>
      </c>
      <c r="J70" s="37">
        <f>IF(qualitativo!I70=2,1,0)</f>
        <v>0</v>
      </c>
      <c r="K70" s="37">
        <f>IF(qualitativo!J70=1,1,0)</f>
        <v>0</v>
      </c>
      <c r="L70" s="37">
        <f>IF(qualitativo!K70=6,1,0)</f>
        <v>0</v>
      </c>
      <c r="M70" s="37">
        <f>IF(qualitativo!L70=4,1,0)</f>
        <v>0</v>
      </c>
      <c r="N70" s="37">
        <f>IF(qualitativo!M70=8,1,0)</f>
        <v>0</v>
      </c>
      <c r="O70" s="37">
        <f t="shared" si="6"/>
        <v>0</v>
      </c>
      <c r="P70" s="35">
        <f>IF(qualitativo!N70=7,1,0)</f>
        <v>0</v>
      </c>
      <c r="Q70" s="35">
        <f>IF(qualitativo!O70=5,1,0)</f>
        <v>0</v>
      </c>
      <c r="R70" s="35">
        <f>IF(qualitativo!P70=3,1,0)</f>
        <v>0</v>
      </c>
      <c r="S70" s="35">
        <f>IF(qualitativo!Q70=7,1,0)</f>
        <v>0</v>
      </c>
      <c r="T70" s="35">
        <f t="shared" si="7"/>
        <v>0</v>
      </c>
      <c r="U70" s="35">
        <f>IF(qualitativo!R70=8,1,0)</f>
        <v>0</v>
      </c>
      <c r="V70" s="36">
        <f t="shared" si="8"/>
        <v>0</v>
      </c>
      <c r="W70" s="38">
        <f t="shared" si="9"/>
        <v>0</v>
      </c>
      <c r="X70" s="36">
        <f>COUNTIF(qualitativo!C70:R70,999)</f>
        <v>0</v>
      </c>
    </row>
    <row r="71" spans="1:30" x14ac:dyDescent="0.2">
      <c r="A71" s="15">
        <f>qualitativo!A71</f>
        <v>0</v>
      </c>
      <c r="B71" s="15">
        <f>qualitativo!B71</f>
        <v>0</v>
      </c>
      <c r="C71" s="35">
        <f>IF(qualitativo!C71=2,1,0)</f>
        <v>0</v>
      </c>
      <c r="D71" s="35">
        <f>IF(qualitativo!D71=5,1,0)</f>
        <v>0</v>
      </c>
      <c r="E71" s="35">
        <f>IF(qualitativo!E71=6,1,0)</f>
        <v>0</v>
      </c>
      <c r="F71" s="35">
        <f>IF(qualitativo!F71=9,1,0)</f>
        <v>0</v>
      </c>
      <c r="G71" s="35">
        <f t="shared" si="5"/>
        <v>0</v>
      </c>
      <c r="H71" s="37">
        <f>IF(qualitativo!G71=4,1,0)</f>
        <v>0</v>
      </c>
      <c r="I71" s="37">
        <f>IF(qualitativo!H71=5,1,0)</f>
        <v>0</v>
      </c>
      <c r="J71" s="37">
        <f>IF(qualitativo!I71=2,1,0)</f>
        <v>0</v>
      </c>
      <c r="K71" s="37">
        <f>IF(qualitativo!J71=1,1,0)</f>
        <v>0</v>
      </c>
      <c r="L71" s="37">
        <f>IF(qualitativo!K71=6,1,0)</f>
        <v>0</v>
      </c>
      <c r="M71" s="37">
        <f>IF(qualitativo!L71=4,1,0)</f>
        <v>0</v>
      </c>
      <c r="N71" s="37">
        <f>IF(qualitativo!M71=8,1,0)</f>
        <v>0</v>
      </c>
      <c r="O71" s="37">
        <f t="shared" si="6"/>
        <v>0</v>
      </c>
      <c r="P71" s="35">
        <f>IF(qualitativo!N71=7,1,0)</f>
        <v>0</v>
      </c>
      <c r="Q71" s="35">
        <f>IF(qualitativo!O71=5,1,0)</f>
        <v>0</v>
      </c>
      <c r="R71" s="35">
        <f>IF(qualitativo!P71=3,1,0)</f>
        <v>0</v>
      </c>
      <c r="S71" s="35">
        <f>IF(qualitativo!Q71=7,1,0)</f>
        <v>0</v>
      </c>
      <c r="T71" s="35">
        <f t="shared" si="7"/>
        <v>0</v>
      </c>
      <c r="U71" s="35">
        <f>IF(qualitativo!R71=8,1,0)</f>
        <v>0</v>
      </c>
      <c r="V71" s="36">
        <f t="shared" si="8"/>
        <v>0</v>
      </c>
      <c r="W71" s="38">
        <f t="shared" si="9"/>
        <v>0</v>
      </c>
      <c r="X71" s="36">
        <f>COUNTIF(qualitativo!C71:R71,999)</f>
        <v>0</v>
      </c>
    </row>
    <row r="72" spans="1:30" x14ac:dyDescent="0.2">
      <c r="A72" s="15">
        <f>qualitativo!A72</f>
        <v>0</v>
      </c>
      <c r="B72" s="15">
        <f>qualitativo!B72</f>
        <v>0</v>
      </c>
      <c r="C72" s="35">
        <f>IF(qualitativo!C72=2,1,0)</f>
        <v>0</v>
      </c>
      <c r="D72" s="35">
        <f>IF(qualitativo!D72=5,1,0)</f>
        <v>0</v>
      </c>
      <c r="E72" s="35">
        <f>IF(qualitativo!E72=6,1,0)</f>
        <v>0</v>
      </c>
      <c r="F72" s="35">
        <f>IF(qualitativo!F72=9,1,0)</f>
        <v>0</v>
      </c>
      <c r="G72" s="35">
        <f t="shared" si="5"/>
        <v>0</v>
      </c>
      <c r="H72" s="37">
        <f>IF(qualitativo!G72=4,1,0)</f>
        <v>0</v>
      </c>
      <c r="I72" s="37">
        <f>IF(qualitativo!H72=5,1,0)</f>
        <v>0</v>
      </c>
      <c r="J72" s="37">
        <f>IF(qualitativo!I72=2,1,0)</f>
        <v>0</v>
      </c>
      <c r="K72" s="37">
        <f>IF(qualitativo!J72=1,1,0)</f>
        <v>0</v>
      </c>
      <c r="L72" s="37">
        <f>IF(qualitativo!K72=6,1,0)</f>
        <v>0</v>
      </c>
      <c r="M72" s="37">
        <f>IF(qualitativo!L72=4,1,0)</f>
        <v>0</v>
      </c>
      <c r="N72" s="37">
        <f>IF(qualitativo!M72=8,1,0)</f>
        <v>0</v>
      </c>
      <c r="O72" s="37">
        <f t="shared" si="6"/>
        <v>0</v>
      </c>
      <c r="P72" s="35">
        <f>IF(qualitativo!N72=7,1,0)</f>
        <v>0</v>
      </c>
      <c r="Q72" s="35">
        <f>IF(qualitativo!O72=5,1,0)</f>
        <v>0</v>
      </c>
      <c r="R72" s="35">
        <f>IF(qualitativo!P72=3,1,0)</f>
        <v>0</v>
      </c>
      <c r="S72" s="35">
        <f>IF(qualitativo!Q72=7,1,0)</f>
        <v>0</v>
      </c>
      <c r="T72" s="35">
        <f t="shared" si="7"/>
        <v>0</v>
      </c>
      <c r="U72" s="35">
        <f>IF(qualitativo!R72=8,1,0)</f>
        <v>0</v>
      </c>
      <c r="V72" s="36">
        <f t="shared" si="8"/>
        <v>0</v>
      </c>
      <c r="W72" s="38">
        <f t="shared" si="9"/>
        <v>0</v>
      </c>
      <c r="X72" s="36">
        <f>COUNTIF(qualitativo!C72:R72,999)</f>
        <v>0</v>
      </c>
    </row>
    <row r="73" spans="1:30" x14ac:dyDescent="0.2">
      <c r="A73" s="15">
        <f>qualitativo!A73</f>
        <v>0</v>
      </c>
      <c r="B73" s="15">
        <f>qualitativo!B73</f>
        <v>0</v>
      </c>
      <c r="C73" s="35">
        <f>IF(qualitativo!C73=2,1,0)</f>
        <v>0</v>
      </c>
      <c r="D73" s="35">
        <f>IF(qualitativo!D73=5,1,0)</f>
        <v>0</v>
      </c>
      <c r="E73" s="35">
        <f>IF(qualitativo!E73=6,1,0)</f>
        <v>0</v>
      </c>
      <c r="F73" s="35">
        <f>IF(qualitativo!F73=9,1,0)</f>
        <v>0</v>
      </c>
      <c r="G73" s="35">
        <f t="shared" si="5"/>
        <v>0</v>
      </c>
      <c r="H73" s="37">
        <f>IF(qualitativo!G73=4,1,0)</f>
        <v>0</v>
      </c>
      <c r="I73" s="37">
        <f>IF(qualitativo!H73=5,1,0)</f>
        <v>0</v>
      </c>
      <c r="J73" s="37">
        <f>IF(qualitativo!I73=2,1,0)</f>
        <v>0</v>
      </c>
      <c r="K73" s="37">
        <f>IF(qualitativo!J73=1,1,0)</f>
        <v>0</v>
      </c>
      <c r="L73" s="37">
        <f>IF(qualitativo!K73=6,1,0)</f>
        <v>0</v>
      </c>
      <c r="M73" s="37">
        <f>IF(qualitativo!L73=4,1,0)</f>
        <v>0</v>
      </c>
      <c r="N73" s="37">
        <f>IF(qualitativo!M73=8,1,0)</f>
        <v>0</v>
      </c>
      <c r="O73" s="37">
        <f t="shared" si="6"/>
        <v>0</v>
      </c>
      <c r="P73" s="35">
        <f>IF(qualitativo!N73=7,1,0)</f>
        <v>0</v>
      </c>
      <c r="Q73" s="35">
        <f>IF(qualitativo!O73=5,1,0)</f>
        <v>0</v>
      </c>
      <c r="R73" s="35">
        <f>IF(qualitativo!P73=3,1,0)</f>
        <v>0</v>
      </c>
      <c r="S73" s="35">
        <f>IF(qualitativo!Q73=7,1,0)</f>
        <v>0</v>
      </c>
      <c r="T73" s="35">
        <f t="shared" si="7"/>
        <v>0</v>
      </c>
      <c r="U73" s="35">
        <f>IF(qualitativo!R73=8,1,0)</f>
        <v>0</v>
      </c>
      <c r="V73" s="36">
        <f t="shared" si="8"/>
        <v>0</v>
      </c>
      <c r="W73" s="38">
        <f t="shared" si="9"/>
        <v>0</v>
      </c>
      <c r="X73" s="36">
        <f>COUNTIF(qualitativo!C73:R73,999)</f>
        <v>0</v>
      </c>
    </row>
    <row r="74" spans="1:30" x14ac:dyDescent="0.2">
      <c r="A74" s="15">
        <f>qualitativo!A74</f>
        <v>0</v>
      </c>
      <c r="B74" s="15">
        <f>qualitativo!B74</f>
        <v>0</v>
      </c>
      <c r="C74" s="35">
        <f>IF(qualitativo!C74=2,1,0)</f>
        <v>0</v>
      </c>
      <c r="D74" s="35">
        <f>IF(qualitativo!D74=5,1,0)</f>
        <v>0</v>
      </c>
      <c r="E74" s="35">
        <f>IF(qualitativo!E74=6,1,0)</f>
        <v>0</v>
      </c>
      <c r="F74" s="35">
        <f>IF(qualitativo!F74=9,1,0)</f>
        <v>0</v>
      </c>
      <c r="G74" s="35">
        <f t="shared" si="5"/>
        <v>0</v>
      </c>
      <c r="H74" s="37">
        <f>IF(qualitativo!G74=4,1,0)</f>
        <v>0</v>
      </c>
      <c r="I74" s="37">
        <f>IF(qualitativo!H74=5,1,0)</f>
        <v>0</v>
      </c>
      <c r="J74" s="37">
        <f>IF(qualitativo!I74=2,1,0)</f>
        <v>0</v>
      </c>
      <c r="K74" s="37">
        <f>IF(qualitativo!J74=1,1,0)</f>
        <v>0</v>
      </c>
      <c r="L74" s="37">
        <f>IF(qualitativo!K74=6,1,0)</f>
        <v>0</v>
      </c>
      <c r="M74" s="37">
        <f>IF(qualitativo!L74=4,1,0)</f>
        <v>0</v>
      </c>
      <c r="N74" s="37">
        <f>IF(qualitativo!M74=8,1,0)</f>
        <v>0</v>
      </c>
      <c r="O74" s="37">
        <f t="shared" si="6"/>
        <v>0</v>
      </c>
      <c r="P74" s="35">
        <f>IF(qualitativo!N74=7,1,0)</f>
        <v>0</v>
      </c>
      <c r="Q74" s="35">
        <f>IF(qualitativo!O74=5,1,0)</f>
        <v>0</v>
      </c>
      <c r="R74" s="35">
        <f>IF(qualitativo!P74=3,1,0)</f>
        <v>0</v>
      </c>
      <c r="S74" s="35">
        <f>IF(qualitativo!Q74=7,1,0)</f>
        <v>0</v>
      </c>
      <c r="T74" s="35">
        <f t="shared" si="7"/>
        <v>0</v>
      </c>
      <c r="U74" s="35">
        <f>IF(qualitativo!R74=8,1,0)</f>
        <v>0</v>
      </c>
      <c r="V74" s="36">
        <f t="shared" si="8"/>
        <v>0</v>
      </c>
      <c r="W74" s="38">
        <f t="shared" si="9"/>
        <v>0</v>
      </c>
      <c r="X74" s="36">
        <f>COUNTIF(qualitativo!C74:R74,999)</f>
        <v>0</v>
      </c>
    </row>
    <row r="75" spans="1:30" x14ac:dyDescent="0.2">
      <c r="A75" s="15">
        <f>qualitativo!A75</f>
        <v>0</v>
      </c>
      <c r="B75" s="15">
        <f>qualitativo!B75</f>
        <v>0</v>
      </c>
      <c r="C75" s="35">
        <f>IF(qualitativo!C75=2,1,0)</f>
        <v>0</v>
      </c>
      <c r="D75" s="35">
        <f>IF(qualitativo!D75=5,1,0)</f>
        <v>0</v>
      </c>
      <c r="E75" s="35">
        <f>IF(qualitativo!E75=6,1,0)</f>
        <v>0</v>
      </c>
      <c r="F75" s="35">
        <f>IF(qualitativo!F75=9,1,0)</f>
        <v>0</v>
      </c>
      <c r="G75" s="35">
        <f t="shared" si="5"/>
        <v>0</v>
      </c>
      <c r="H75" s="37">
        <f>IF(qualitativo!G75=4,1,0)</f>
        <v>0</v>
      </c>
      <c r="I75" s="37">
        <f>IF(qualitativo!H75=5,1,0)</f>
        <v>0</v>
      </c>
      <c r="J75" s="37">
        <f>IF(qualitativo!I75=2,1,0)</f>
        <v>0</v>
      </c>
      <c r="K75" s="37">
        <f>IF(qualitativo!J75=1,1,0)</f>
        <v>0</v>
      </c>
      <c r="L75" s="37">
        <f>IF(qualitativo!K75=6,1,0)</f>
        <v>0</v>
      </c>
      <c r="M75" s="37">
        <f>IF(qualitativo!L75=4,1,0)</f>
        <v>0</v>
      </c>
      <c r="N75" s="37">
        <f>IF(qualitativo!M75=8,1,0)</f>
        <v>0</v>
      </c>
      <c r="O75" s="37">
        <f t="shared" si="6"/>
        <v>0</v>
      </c>
      <c r="P75" s="35">
        <f>IF(qualitativo!N75=7,1,0)</f>
        <v>0</v>
      </c>
      <c r="Q75" s="35">
        <f>IF(qualitativo!O75=5,1,0)</f>
        <v>0</v>
      </c>
      <c r="R75" s="35">
        <f>IF(qualitativo!P75=3,1,0)</f>
        <v>0</v>
      </c>
      <c r="S75" s="35">
        <f>IF(qualitativo!Q75=7,1,0)</f>
        <v>0</v>
      </c>
      <c r="T75" s="35">
        <f t="shared" si="7"/>
        <v>0</v>
      </c>
      <c r="U75" s="35">
        <f>IF(qualitativo!R75=8,1,0)</f>
        <v>0</v>
      </c>
      <c r="V75" s="36">
        <f t="shared" si="8"/>
        <v>0</v>
      </c>
      <c r="W75" s="38">
        <f t="shared" si="9"/>
        <v>0</v>
      </c>
      <c r="X75" s="36">
        <f>COUNTIF(qualitativo!C75:R75,999)</f>
        <v>0</v>
      </c>
    </row>
    <row r="76" spans="1:30" x14ac:dyDescent="0.2">
      <c r="A76" s="15">
        <f>qualitativo!A76</f>
        <v>0</v>
      </c>
      <c r="B76" s="15">
        <f>qualitativo!B76</f>
        <v>0</v>
      </c>
      <c r="C76" s="35">
        <f>IF(qualitativo!C76=2,1,0)</f>
        <v>0</v>
      </c>
      <c r="D76" s="35">
        <f>IF(qualitativo!D76=5,1,0)</f>
        <v>0</v>
      </c>
      <c r="E76" s="35">
        <f>IF(qualitativo!E76=6,1,0)</f>
        <v>0</v>
      </c>
      <c r="F76" s="35">
        <f>IF(qualitativo!F76=9,1,0)</f>
        <v>0</v>
      </c>
      <c r="G76" s="35">
        <f t="shared" si="5"/>
        <v>0</v>
      </c>
      <c r="H76" s="37">
        <f>IF(qualitativo!G76=4,1,0)</f>
        <v>0</v>
      </c>
      <c r="I76" s="37">
        <f>IF(qualitativo!H76=5,1,0)</f>
        <v>0</v>
      </c>
      <c r="J76" s="37">
        <f>IF(qualitativo!I76=2,1,0)</f>
        <v>0</v>
      </c>
      <c r="K76" s="37">
        <f>IF(qualitativo!J76=1,1,0)</f>
        <v>0</v>
      </c>
      <c r="L76" s="37">
        <f>IF(qualitativo!K76=6,1,0)</f>
        <v>0</v>
      </c>
      <c r="M76" s="37">
        <f>IF(qualitativo!L76=4,1,0)</f>
        <v>0</v>
      </c>
      <c r="N76" s="37">
        <f>IF(qualitativo!M76=8,1,0)</f>
        <v>0</v>
      </c>
      <c r="O76" s="37">
        <f t="shared" si="6"/>
        <v>0</v>
      </c>
      <c r="P76" s="35">
        <f>IF(qualitativo!N76=7,1,0)</f>
        <v>0</v>
      </c>
      <c r="Q76" s="35">
        <f>IF(qualitativo!O76=5,1,0)</f>
        <v>0</v>
      </c>
      <c r="R76" s="35">
        <f>IF(qualitativo!P76=3,1,0)</f>
        <v>0</v>
      </c>
      <c r="S76" s="35">
        <f>IF(qualitativo!Q76=7,1,0)</f>
        <v>0</v>
      </c>
      <c r="T76" s="35">
        <f t="shared" si="7"/>
        <v>0</v>
      </c>
      <c r="U76" s="35">
        <f>IF(qualitativo!R76=8,1,0)</f>
        <v>0</v>
      </c>
      <c r="V76" s="36">
        <f t="shared" si="8"/>
        <v>0</v>
      </c>
      <c r="W76" s="38">
        <f t="shared" si="9"/>
        <v>0</v>
      </c>
      <c r="X76" s="36">
        <f>COUNTIF(qualitativo!C76:R76,999)</f>
        <v>0</v>
      </c>
    </row>
    <row r="77" spans="1:30" x14ac:dyDescent="0.2">
      <c r="A77" s="15">
        <f>qualitativo!A77</f>
        <v>0</v>
      </c>
      <c r="B77" s="15">
        <f>qualitativo!B77</f>
        <v>0</v>
      </c>
      <c r="C77" s="35">
        <f>IF(qualitativo!C77=2,1,0)</f>
        <v>0</v>
      </c>
      <c r="D77" s="35">
        <f>IF(qualitativo!D77=5,1,0)</f>
        <v>0</v>
      </c>
      <c r="E77" s="35">
        <f>IF(qualitativo!E77=6,1,0)</f>
        <v>0</v>
      </c>
      <c r="F77" s="35">
        <f>IF(qualitativo!F77=9,1,0)</f>
        <v>0</v>
      </c>
      <c r="G77" s="35">
        <f t="shared" si="5"/>
        <v>0</v>
      </c>
      <c r="H77" s="37">
        <f>IF(qualitativo!G77=4,1,0)</f>
        <v>0</v>
      </c>
      <c r="I77" s="37">
        <f>IF(qualitativo!H77=5,1,0)</f>
        <v>0</v>
      </c>
      <c r="J77" s="37">
        <f>IF(qualitativo!I77=2,1,0)</f>
        <v>0</v>
      </c>
      <c r="K77" s="37">
        <f>IF(qualitativo!J77=1,1,0)</f>
        <v>0</v>
      </c>
      <c r="L77" s="37">
        <f>IF(qualitativo!K77=6,1,0)</f>
        <v>0</v>
      </c>
      <c r="M77" s="37">
        <f>IF(qualitativo!L77=4,1,0)</f>
        <v>0</v>
      </c>
      <c r="N77" s="37">
        <f>IF(qualitativo!M77=8,1,0)</f>
        <v>0</v>
      </c>
      <c r="O77" s="37">
        <f t="shared" si="6"/>
        <v>0</v>
      </c>
      <c r="P77" s="35">
        <f>IF(qualitativo!N77=7,1,0)</f>
        <v>0</v>
      </c>
      <c r="Q77" s="35">
        <f>IF(qualitativo!O77=5,1,0)</f>
        <v>0</v>
      </c>
      <c r="R77" s="35">
        <f>IF(qualitativo!P77=3,1,0)</f>
        <v>0</v>
      </c>
      <c r="S77" s="35">
        <f>IF(qualitativo!Q77=7,1,0)</f>
        <v>0</v>
      </c>
      <c r="T77" s="35">
        <f t="shared" si="7"/>
        <v>0</v>
      </c>
      <c r="U77" s="35">
        <f>IF(qualitativo!R77=8,1,0)</f>
        <v>0</v>
      </c>
      <c r="V77" s="36">
        <f t="shared" si="8"/>
        <v>0</v>
      </c>
      <c r="W77" s="38">
        <f t="shared" si="9"/>
        <v>0</v>
      </c>
      <c r="X77" s="36">
        <f>COUNTIF(qualitativo!C77:R77,999)</f>
        <v>0</v>
      </c>
    </row>
    <row r="78" spans="1:30" x14ac:dyDescent="0.2">
      <c r="A78" s="15">
        <f>qualitativo!A78</f>
        <v>0</v>
      </c>
      <c r="B78" s="15">
        <f>qualitativo!B78</f>
        <v>0</v>
      </c>
      <c r="C78" s="35">
        <f>IF(qualitativo!C78=2,1,0)</f>
        <v>0</v>
      </c>
      <c r="D78" s="35">
        <f>IF(qualitativo!D78=5,1,0)</f>
        <v>0</v>
      </c>
      <c r="E78" s="35">
        <f>IF(qualitativo!E78=6,1,0)</f>
        <v>0</v>
      </c>
      <c r="F78" s="35">
        <f>IF(qualitativo!F78=9,1,0)</f>
        <v>0</v>
      </c>
      <c r="G78" s="35">
        <f t="shared" si="5"/>
        <v>0</v>
      </c>
      <c r="H78" s="37">
        <f>IF(qualitativo!G78=4,1,0)</f>
        <v>0</v>
      </c>
      <c r="I78" s="37">
        <f>IF(qualitativo!H78=5,1,0)</f>
        <v>0</v>
      </c>
      <c r="J78" s="37">
        <f>IF(qualitativo!I78=2,1,0)</f>
        <v>0</v>
      </c>
      <c r="K78" s="37">
        <f>IF(qualitativo!J78=1,1,0)</f>
        <v>0</v>
      </c>
      <c r="L78" s="37">
        <f>IF(qualitativo!K78=6,1,0)</f>
        <v>0</v>
      </c>
      <c r="M78" s="37">
        <f>IF(qualitativo!L78=4,1,0)</f>
        <v>0</v>
      </c>
      <c r="N78" s="37">
        <f>IF(qualitativo!M78=8,1,0)</f>
        <v>0</v>
      </c>
      <c r="O78" s="37">
        <f t="shared" si="6"/>
        <v>0</v>
      </c>
      <c r="P78" s="35">
        <f>IF(qualitativo!N78=7,1,0)</f>
        <v>0</v>
      </c>
      <c r="Q78" s="35">
        <f>IF(qualitativo!O78=5,1,0)</f>
        <v>0</v>
      </c>
      <c r="R78" s="35">
        <f>IF(qualitativo!P78=3,1,0)</f>
        <v>0</v>
      </c>
      <c r="S78" s="35">
        <f>IF(qualitativo!Q78=7,1,0)</f>
        <v>0</v>
      </c>
      <c r="T78" s="35">
        <f t="shared" si="7"/>
        <v>0</v>
      </c>
      <c r="U78" s="35">
        <f>IF(qualitativo!R78=8,1,0)</f>
        <v>0</v>
      </c>
      <c r="V78" s="36">
        <f t="shared" si="8"/>
        <v>0</v>
      </c>
      <c r="W78" s="38">
        <f t="shared" si="9"/>
        <v>0</v>
      </c>
      <c r="X78" s="36">
        <f>COUNTIF(qualitativo!C78:R78,999)</f>
        <v>0</v>
      </c>
    </row>
    <row r="79" spans="1:30" x14ac:dyDescent="0.2">
      <c r="A79" s="15">
        <f>qualitativo!A79</f>
        <v>0</v>
      </c>
      <c r="B79" s="15">
        <f>qualitativo!B79</f>
        <v>0</v>
      </c>
      <c r="C79" s="35">
        <f>IF(qualitativo!C79=2,1,0)</f>
        <v>0</v>
      </c>
      <c r="D79" s="35">
        <f>IF(qualitativo!D79=5,1,0)</f>
        <v>0</v>
      </c>
      <c r="E79" s="35">
        <f>IF(qualitativo!E79=6,1,0)</f>
        <v>0</v>
      </c>
      <c r="F79" s="35">
        <f>IF(qualitativo!F79=9,1,0)</f>
        <v>0</v>
      </c>
      <c r="G79" s="35">
        <f t="shared" si="5"/>
        <v>0</v>
      </c>
      <c r="H79" s="37">
        <f>IF(qualitativo!G79=4,1,0)</f>
        <v>0</v>
      </c>
      <c r="I79" s="37">
        <f>IF(qualitativo!H79=5,1,0)</f>
        <v>0</v>
      </c>
      <c r="J79" s="37">
        <f>IF(qualitativo!I79=2,1,0)</f>
        <v>0</v>
      </c>
      <c r="K79" s="37">
        <f>IF(qualitativo!J79=1,1,0)</f>
        <v>0</v>
      </c>
      <c r="L79" s="37">
        <f>IF(qualitativo!K79=6,1,0)</f>
        <v>0</v>
      </c>
      <c r="M79" s="37">
        <f>IF(qualitativo!L79=4,1,0)</f>
        <v>0</v>
      </c>
      <c r="N79" s="37">
        <f>IF(qualitativo!M79=8,1,0)</f>
        <v>0</v>
      </c>
      <c r="O79" s="37">
        <f t="shared" si="6"/>
        <v>0</v>
      </c>
      <c r="P79" s="35">
        <f>IF(qualitativo!N79=7,1,0)</f>
        <v>0</v>
      </c>
      <c r="Q79" s="35">
        <f>IF(qualitativo!O79=5,1,0)</f>
        <v>0</v>
      </c>
      <c r="R79" s="35">
        <f>IF(qualitativo!P79=3,1,0)</f>
        <v>0</v>
      </c>
      <c r="S79" s="35">
        <f>IF(qualitativo!Q79=7,1,0)</f>
        <v>0</v>
      </c>
      <c r="T79" s="35">
        <f t="shared" si="7"/>
        <v>0</v>
      </c>
      <c r="U79" s="35">
        <f>IF(qualitativo!R79=8,1,0)</f>
        <v>0</v>
      </c>
      <c r="V79" s="36">
        <f t="shared" si="8"/>
        <v>0</v>
      </c>
      <c r="W79" s="38">
        <f t="shared" si="9"/>
        <v>0</v>
      </c>
      <c r="X79" s="36">
        <f>COUNTIF(qualitativo!C79:R79,999)</f>
        <v>0</v>
      </c>
    </row>
    <row r="80" spans="1:30" x14ac:dyDescent="0.2">
      <c r="A80" s="15">
        <f>qualitativo!A80</f>
        <v>0</v>
      </c>
      <c r="B80" s="15">
        <f>qualitativo!B80</f>
        <v>0</v>
      </c>
      <c r="C80" s="35">
        <f>IF(qualitativo!C80=2,1,0)</f>
        <v>0</v>
      </c>
      <c r="D80" s="35">
        <f>IF(qualitativo!D80=5,1,0)</f>
        <v>0</v>
      </c>
      <c r="E80" s="35">
        <f>IF(qualitativo!E80=6,1,0)</f>
        <v>0</v>
      </c>
      <c r="F80" s="35">
        <f>IF(qualitativo!F80=9,1,0)</f>
        <v>0</v>
      </c>
      <c r="G80" s="35">
        <f t="shared" si="5"/>
        <v>0</v>
      </c>
      <c r="H80" s="37">
        <f>IF(qualitativo!G80=4,1,0)</f>
        <v>0</v>
      </c>
      <c r="I80" s="37">
        <f>IF(qualitativo!H80=5,1,0)</f>
        <v>0</v>
      </c>
      <c r="J80" s="37">
        <f>IF(qualitativo!I80=2,1,0)</f>
        <v>0</v>
      </c>
      <c r="K80" s="37">
        <f>IF(qualitativo!J80=1,1,0)</f>
        <v>0</v>
      </c>
      <c r="L80" s="37">
        <f>IF(qualitativo!K80=6,1,0)</f>
        <v>0</v>
      </c>
      <c r="M80" s="37">
        <f>IF(qualitativo!L80=4,1,0)</f>
        <v>0</v>
      </c>
      <c r="N80" s="37">
        <f>IF(qualitativo!M80=8,1,0)</f>
        <v>0</v>
      </c>
      <c r="O80" s="37">
        <f t="shared" si="6"/>
        <v>0</v>
      </c>
      <c r="P80" s="35">
        <f>IF(qualitativo!N80=7,1,0)</f>
        <v>0</v>
      </c>
      <c r="Q80" s="35">
        <f>IF(qualitativo!O80=5,1,0)</f>
        <v>0</v>
      </c>
      <c r="R80" s="35">
        <f>IF(qualitativo!P80=3,1,0)</f>
        <v>0</v>
      </c>
      <c r="S80" s="35">
        <f>IF(qualitativo!Q80=7,1,0)</f>
        <v>0</v>
      </c>
      <c r="T80" s="35">
        <f t="shared" si="7"/>
        <v>0</v>
      </c>
      <c r="U80" s="35">
        <f>IF(qualitativo!R80=8,1,0)</f>
        <v>0</v>
      </c>
      <c r="V80" s="36">
        <f t="shared" si="8"/>
        <v>0</v>
      </c>
      <c r="W80" s="38">
        <f t="shared" si="9"/>
        <v>0</v>
      </c>
      <c r="X80" s="36">
        <f>COUNTIF(qualitativo!C80:R80,999)</f>
        <v>0</v>
      </c>
    </row>
    <row r="81" spans="1:24" x14ac:dyDescent="0.2">
      <c r="A81" s="15">
        <f>qualitativo!A81</f>
        <v>0</v>
      </c>
      <c r="B81" s="15">
        <f>qualitativo!B81</f>
        <v>0</v>
      </c>
      <c r="C81" s="35">
        <f>IF(qualitativo!C81=2,1,0)</f>
        <v>0</v>
      </c>
      <c r="D81" s="35">
        <f>IF(qualitativo!D81=5,1,0)</f>
        <v>0</v>
      </c>
      <c r="E81" s="35">
        <f>IF(qualitativo!E81=6,1,0)</f>
        <v>0</v>
      </c>
      <c r="F81" s="35">
        <f>IF(qualitativo!F81=9,1,0)</f>
        <v>0</v>
      </c>
      <c r="G81" s="35">
        <f t="shared" si="5"/>
        <v>0</v>
      </c>
      <c r="H81" s="37">
        <f>IF(qualitativo!G81=4,1,0)</f>
        <v>0</v>
      </c>
      <c r="I81" s="37">
        <f>IF(qualitativo!H81=5,1,0)</f>
        <v>0</v>
      </c>
      <c r="J81" s="37">
        <f>IF(qualitativo!I81=2,1,0)</f>
        <v>0</v>
      </c>
      <c r="K81" s="37">
        <f>IF(qualitativo!J81=1,1,0)</f>
        <v>0</v>
      </c>
      <c r="L81" s="37">
        <f>IF(qualitativo!K81=6,1,0)</f>
        <v>0</v>
      </c>
      <c r="M81" s="37">
        <f>IF(qualitativo!L81=4,1,0)</f>
        <v>0</v>
      </c>
      <c r="N81" s="37">
        <f>IF(qualitativo!M81=8,1,0)</f>
        <v>0</v>
      </c>
      <c r="O81" s="37">
        <f t="shared" si="6"/>
        <v>0</v>
      </c>
      <c r="P81" s="35">
        <f>IF(qualitativo!N81=7,1,0)</f>
        <v>0</v>
      </c>
      <c r="Q81" s="35">
        <f>IF(qualitativo!O81=5,1,0)</f>
        <v>0</v>
      </c>
      <c r="R81" s="35">
        <f>IF(qualitativo!P81=3,1,0)</f>
        <v>0</v>
      </c>
      <c r="S81" s="35">
        <f>IF(qualitativo!Q81=7,1,0)</f>
        <v>0</v>
      </c>
      <c r="T81" s="35">
        <f t="shared" si="7"/>
        <v>0</v>
      </c>
      <c r="U81" s="35">
        <f>IF(qualitativo!R81=8,1,0)</f>
        <v>0</v>
      </c>
      <c r="V81" s="36">
        <f t="shared" si="8"/>
        <v>0</v>
      </c>
      <c r="W81" s="38">
        <f t="shared" si="9"/>
        <v>0</v>
      </c>
      <c r="X81" s="36">
        <f>COUNTIF(qualitativo!C81:R81,999)</f>
        <v>0</v>
      </c>
    </row>
    <row r="82" spans="1:24" x14ac:dyDescent="0.2">
      <c r="A82" s="15">
        <f>qualitativo!A82</f>
        <v>0</v>
      </c>
      <c r="B82" s="15">
        <f>qualitativo!B82</f>
        <v>0</v>
      </c>
      <c r="C82" s="35">
        <f>IF(qualitativo!C82=2,1,0)</f>
        <v>0</v>
      </c>
      <c r="D82" s="35">
        <f>IF(qualitativo!D82=5,1,0)</f>
        <v>0</v>
      </c>
      <c r="E82" s="35">
        <f>IF(qualitativo!E82=6,1,0)</f>
        <v>0</v>
      </c>
      <c r="F82" s="35">
        <f>IF(qualitativo!F82=9,1,0)</f>
        <v>0</v>
      </c>
      <c r="G82" s="35">
        <f t="shared" si="5"/>
        <v>0</v>
      </c>
      <c r="H82" s="37">
        <f>IF(qualitativo!G82=4,1,0)</f>
        <v>0</v>
      </c>
      <c r="I82" s="37">
        <f>IF(qualitativo!H82=5,1,0)</f>
        <v>0</v>
      </c>
      <c r="J82" s="37">
        <f>IF(qualitativo!I82=2,1,0)</f>
        <v>0</v>
      </c>
      <c r="K82" s="37">
        <f>IF(qualitativo!J82=1,1,0)</f>
        <v>0</v>
      </c>
      <c r="L82" s="37">
        <f>IF(qualitativo!K82=6,1,0)</f>
        <v>0</v>
      </c>
      <c r="M82" s="37">
        <f>IF(qualitativo!L82=4,1,0)</f>
        <v>0</v>
      </c>
      <c r="N82" s="37">
        <f>IF(qualitativo!M82=8,1,0)</f>
        <v>0</v>
      </c>
      <c r="O82" s="37">
        <f t="shared" si="6"/>
        <v>0</v>
      </c>
      <c r="P82" s="35">
        <f>IF(qualitativo!N82=7,1,0)</f>
        <v>0</v>
      </c>
      <c r="Q82" s="35">
        <f>IF(qualitativo!O82=5,1,0)</f>
        <v>0</v>
      </c>
      <c r="R82" s="35">
        <f>IF(qualitativo!P82=3,1,0)</f>
        <v>0</v>
      </c>
      <c r="S82" s="35">
        <f>IF(qualitativo!Q82=7,1,0)</f>
        <v>0</v>
      </c>
      <c r="T82" s="35">
        <f t="shared" si="7"/>
        <v>0</v>
      </c>
      <c r="U82" s="35">
        <f>IF(qualitativo!R82=8,1,0)</f>
        <v>0</v>
      </c>
      <c r="V82" s="36">
        <f t="shared" si="8"/>
        <v>0</v>
      </c>
      <c r="W82" s="38">
        <f t="shared" si="9"/>
        <v>0</v>
      </c>
      <c r="X82" s="36">
        <f>COUNTIF(qualitativo!C82:R82,999)</f>
        <v>0</v>
      </c>
    </row>
    <row r="83" spans="1:24" x14ac:dyDescent="0.2">
      <c r="A83" s="15">
        <f>qualitativo!A83</f>
        <v>0</v>
      </c>
      <c r="B83" s="15">
        <f>qualitativo!B83</f>
        <v>0</v>
      </c>
      <c r="C83" s="35">
        <f>IF(qualitativo!C83=2,1,0)</f>
        <v>0</v>
      </c>
      <c r="D83" s="35">
        <f>IF(qualitativo!D83=5,1,0)</f>
        <v>0</v>
      </c>
      <c r="E83" s="35">
        <f>IF(qualitativo!E83=6,1,0)</f>
        <v>0</v>
      </c>
      <c r="F83" s="35">
        <f>IF(qualitativo!F83=9,1,0)</f>
        <v>0</v>
      </c>
      <c r="G83" s="35">
        <f t="shared" si="5"/>
        <v>0</v>
      </c>
      <c r="H83" s="37">
        <f>IF(qualitativo!G83=4,1,0)</f>
        <v>0</v>
      </c>
      <c r="I83" s="37">
        <f>IF(qualitativo!H83=5,1,0)</f>
        <v>0</v>
      </c>
      <c r="J83" s="37">
        <f>IF(qualitativo!I83=2,1,0)</f>
        <v>0</v>
      </c>
      <c r="K83" s="37">
        <f>IF(qualitativo!J83=1,1,0)</f>
        <v>0</v>
      </c>
      <c r="L83" s="37">
        <f>IF(qualitativo!K83=6,1,0)</f>
        <v>0</v>
      </c>
      <c r="M83" s="37">
        <f>IF(qualitativo!L83=4,1,0)</f>
        <v>0</v>
      </c>
      <c r="N83" s="37">
        <f>IF(qualitativo!M83=8,1,0)</f>
        <v>0</v>
      </c>
      <c r="O83" s="37">
        <f t="shared" si="6"/>
        <v>0</v>
      </c>
      <c r="P83" s="35">
        <f>IF(qualitativo!N83=7,1,0)</f>
        <v>0</v>
      </c>
      <c r="Q83" s="35">
        <f>IF(qualitativo!O83=5,1,0)</f>
        <v>0</v>
      </c>
      <c r="R83" s="35">
        <f>IF(qualitativo!P83=3,1,0)</f>
        <v>0</v>
      </c>
      <c r="S83" s="35">
        <f>IF(qualitativo!Q83=7,1,0)</f>
        <v>0</v>
      </c>
      <c r="T83" s="35">
        <f t="shared" si="7"/>
        <v>0</v>
      </c>
      <c r="U83" s="35">
        <f>IF(qualitativo!R83=8,1,0)</f>
        <v>0</v>
      </c>
      <c r="V83" s="36">
        <f t="shared" si="8"/>
        <v>0</v>
      </c>
      <c r="W83" s="38">
        <f t="shared" si="9"/>
        <v>0</v>
      </c>
      <c r="X83" s="36">
        <f>COUNTIF(qualitativo!C83:R83,999)</f>
        <v>0</v>
      </c>
    </row>
    <row r="84" spans="1:24" x14ac:dyDescent="0.2">
      <c r="A84" s="15">
        <f>qualitativo!A84</f>
        <v>0</v>
      </c>
      <c r="B84" s="15">
        <f>qualitativo!B84</f>
        <v>0</v>
      </c>
      <c r="C84" s="35">
        <f>IF(qualitativo!C84=2,1,0)</f>
        <v>0</v>
      </c>
      <c r="D84" s="35">
        <f>IF(qualitativo!D84=5,1,0)</f>
        <v>0</v>
      </c>
      <c r="E84" s="35">
        <f>IF(qualitativo!E84=6,1,0)</f>
        <v>0</v>
      </c>
      <c r="F84" s="35">
        <f>IF(qualitativo!F84=9,1,0)</f>
        <v>0</v>
      </c>
      <c r="G84" s="35">
        <f t="shared" si="5"/>
        <v>0</v>
      </c>
      <c r="H84" s="37">
        <f>IF(qualitativo!G84=4,1,0)</f>
        <v>0</v>
      </c>
      <c r="I84" s="37">
        <f>IF(qualitativo!H84=5,1,0)</f>
        <v>0</v>
      </c>
      <c r="J84" s="37">
        <f>IF(qualitativo!I84=2,1,0)</f>
        <v>0</v>
      </c>
      <c r="K84" s="37">
        <f>IF(qualitativo!J84=1,1,0)</f>
        <v>0</v>
      </c>
      <c r="L84" s="37">
        <f>IF(qualitativo!K84=6,1,0)</f>
        <v>0</v>
      </c>
      <c r="M84" s="37">
        <f>IF(qualitativo!L84=4,1,0)</f>
        <v>0</v>
      </c>
      <c r="N84" s="37">
        <f>IF(qualitativo!M84=8,1,0)</f>
        <v>0</v>
      </c>
      <c r="O84" s="37">
        <f t="shared" si="6"/>
        <v>0</v>
      </c>
      <c r="P84" s="35">
        <f>IF(qualitativo!N84=7,1,0)</f>
        <v>0</v>
      </c>
      <c r="Q84" s="35">
        <f>IF(qualitativo!O84=5,1,0)</f>
        <v>0</v>
      </c>
      <c r="R84" s="35">
        <f>IF(qualitativo!P84=3,1,0)</f>
        <v>0</v>
      </c>
      <c r="S84" s="35">
        <f>IF(qualitativo!Q84=7,1,0)</f>
        <v>0</v>
      </c>
      <c r="T84" s="35">
        <f t="shared" si="7"/>
        <v>0</v>
      </c>
      <c r="U84" s="35">
        <f>IF(qualitativo!R84=8,1,0)</f>
        <v>0</v>
      </c>
      <c r="V84" s="36">
        <f t="shared" si="8"/>
        <v>0</v>
      </c>
      <c r="W84" s="38">
        <f t="shared" si="9"/>
        <v>0</v>
      </c>
      <c r="X84" s="36">
        <f>COUNTIF(qualitativo!C84:R84,999)</f>
        <v>0</v>
      </c>
    </row>
    <row r="85" spans="1:24" x14ac:dyDescent="0.2">
      <c r="A85" s="15">
        <f>qualitativo!A85</f>
        <v>0</v>
      </c>
      <c r="B85" s="15">
        <f>qualitativo!B85</f>
        <v>0</v>
      </c>
      <c r="C85" s="35">
        <f>IF(qualitativo!C85=2,1,0)</f>
        <v>0</v>
      </c>
      <c r="D85" s="35">
        <f>IF(qualitativo!D85=5,1,0)</f>
        <v>0</v>
      </c>
      <c r="E85" s="35">
        <f>IF(qualitativo!E85=6,1,0)</f>
        <v>0</v>
      </c>
      <c r="F85" s="35">
        <f>IF(qualitativo!F85=9,1,0)</f>
        <v>0</v>
      </c>
      <c r="G85" s="35">
        <f t="shared" si="5"/>
        <v>0</v>
      </c>
      <c r="H85" s="37">
        <f>IF(qualitativo!G85=4,1,0)</f>
        <v>0</v>
      </c>
      <c r="I85" s="37">
        <f>IF(qualitativo!H85=5,1,0)</f>
        <v>0</v>
      </c>
      <c r="J85" s="37">
        <f>IF(qualitativo!I85=2,1,0)</f>
        <v>0</v>
      </c>
      <c r="K85" s="37">
        <f>IF(qualitativo!J85=1,1,0)</f>
        <v>0</v>
      </c>
      <c r="L85" s="37">
        <f>IF(qualitativo!K85=6,1,0)</f>
        <v>0</v>
      </c>
      <c r="M85" s="37">
        <f>IF(qualitativo!L85=4,1,0)</f>
        <v>0</v>
      </c>
      <c r="N85" s="37">
        <f>IF(qualitativo!M85=8,1,0)</f>
        <v>0</v>
      </c>
      <c r="O85" s="37">
        <f t="shared" si="6"/>
        <v>0</v>
      </c>
      <c r="P85" s="35">
        <f>IF(qualitativo!N85=7,1,0)</f>
        <v>0</v>
      </c>
      <c r="Q85" s="35">
        <f>IF(qualitativo!O85=5,1,0)</f>
        <v>0</v>
      </c>
      <c r="R85" s="35">
        <f>IF(qualitativo!P85=3,1,0)</f>
        <v>0</v>
      </c>
      <c r="S85" s="35">
        <f>IF(qualitativo!Q85=7,1,0)</f>
        <v>0</v>
      </c>
      <c r="T85" s="35">
        <f t="shared" si="7"/>
        <v>0</v>
      </c>
      <c r="U85" s="35">
        <f>IF(qualitativo!R85=8,1,0)</f>
        <v>0</v>
      </c>
      <c r="V85" s="36">
        <f t="shared" si="8"/>
        <v>0</v>
      </c>
      <c r="W85" s="38">
        <f t="shared" si="9"/>
        <v>0</v>
      </c>
      <c r="X85" s="36">
        <f>COUNTIF(qualitativo!C85:R85,999)</f>
        <v>0</v>
      </c>
    </row>
    <row r="86" spans="1:24" x14ac:dyDescent="0.2">
      <c r="A86" s="15">
        <f>qualitativo!A86</f>
        <v>0</v>
      </c>
      <c r="B86" s="15">
        <f>qualitativo!B86</f>
        <v>0</v>
      </c>
      <c r="C86" s="35">
        <f>IF(qualitativo!C86=2,1,0)</f>
        <v>0</v>
      </c>
      <c r="D86" s="35">
        <f>IF(qualitativo!D86=5,1,0)</f>
        <v>0</v>
      </c>
      <c r="E86" s="35">
        <f>IF(qualitativo!E86=6,1,0)</f>
        <v>0</v>
      </c>
      <c r="F86" s="35">
        <f>IF(qualitativo!F86=9,1,0)</f>
        <v>0</v>
      </c>
      <c r="G86" s="35">
        <f t="shared" si="5"/>
        <v>0</v>
      </c>
      <c r="H86" s="37">
        <f>IF(qualitativo!G86=4,1,0)</f>
        <v>0</v>
      </c>
      <c r="I86" s="37">
        <f>IF(qualitativo!H86=5,1,0)</f>
        <v>0</v>
      </c>
      <c r="J86" s="37">
        <f>IF(qualitativo!I86=2,1,0)</f>
        <v>0</v>
      </c>
      <c r="K86" s="37">
        <f>IF(qualitativo!J86=1,1,0)</f>
        <v>0</v>
      </c>
      <c r="L86" s="37">
        <f>IF(qualitativo!K86=6,1,0)</f>
        <v>0</v>
      </c>
      <c r="M86" s="37">
        <f>IF(qualitativo!L86=4,1,0)</f>
        <v>0</v>
      </c>
      <c r="N86" s="37">
        <f>IF(qualitativo!M86=8,1,0)</f>
        <v>0</v>
      </c>
      <c r="O86" s="37">
        <f t="shared" si="6"/>
        <v>0</v>
      </c>
      <c r="P86" s="35">
        <f>IF(qualitativo!N86=7,1,0)</f>
        <v>0</v>
      </c>
      <c r="Q86" s="35">
        <f>IF(qualitativo!O86=5,1,0)</f>
        <v>0</v>
      </c>
      <c r="R86" s="35">
        <f>IF(qualitativo!P86=3,1,0)</f>
        <v>0</v>
      </c>
      <c r="S86" s="35">
        <f>IF(qualitativo!Q86=7,1,0)</f>
        <v>0</v>
      </c>
      <c r="T86" s="35">
        <f t="shared" si="7"/>
        <v>0</v>
      </c>
      <c r="U86" s="35">
        <f>IF(qualitativo!R86=8,1,0)</f>
        <v>0</v>
      </c>
      <c r="V86" s="36">
        <f t="shared" si="8"/>
        <v>0</v>
      </c>
      <c r="W86" s="38">
        <f t="shared" si="9"/>
        <v>0</v>
      </c>
      <c r="X86" s="36">
        <f>COUNTIF(qualitativo!C86:R86,999)</f>
        <v>0</v>
      </c>
    </row>
    <row r="87" spans="1:24" x14ac:dyDescent="0.2">
      <c r="A87" s="15">
        <f>qualitativo!A87</f>
        <v>0</v>
      </c>
      <c r="B87" s="15">
        <f>qualitativo!B87</f>
        <v>0</v>
      </c>
      <c r="C87" s="35">
        <f>IF(qualitativo!C87=2,1,0)</f>
        <v>0</v>
      </c>
      <c r="D87" s="35">
        <f>IF(qualitativo!D87=5,1,0)</f>
        <v>0</v>
      </c>
      <c r="E87" s="35">
        <f>IF(qualitativo!E87=6,1,0)</f>
        <v>0</v>
      </c>
      <c r="F87" s="35">
        <f>IF(qualitativo!F87=9,1,0)</f>
        <v>0</v>
      </c>
      <c r="G87" s="35">
        <f t="shared" si="5"/>
        <v>0</v>
      </c>
      <c r="H87" s="37">
        <f>IF(qualitativo!G87=4,1,0)</f>
        <v>0</v>
      </c>
      <c r="I87" s="37">
        <f>IF(qualitativo!H87=5,1,0)</f>
        <v>0</v>
      </c>
      <c r="J87" s="37">
        <f>IF(qualitativo!I87=2,1,0)</f>
        <v>0</v>
      </c>
      <c r="K87" s="37">
        <f>IF(qualitativo!J87=1,1,0)</f>
        <v>0</v>
      </c>
      <c r="L87" s="37">
        <f>IF(qualitativo!K87=6,1,0)</f>
        <v>0</v>
      </c>
      <c r="M87" s="37">
        <f>IF(qualitativo!L87=4,1,0)</f>
        <v>0</v>
      </c>
      <c r="N87" s="37">
        <f>IF(qualitativo!M87=8,1,0)</f>
        <v>0</v>
      </c>
      <c r="O87" s="37">
        <f t="shared" si="6"/>
        <v>0</v>
      </c>
      <c r="P87" s="35">
        <f>IF(qualitativo!N87=7,1,0)</f>
        <v>0</v>
      </c>
      <c r="Q87" s="35">
        <f>IF(qualitativo!O87=5,1,0)</f>
        <v>0</v>
      </c>
      <c r="R87" s="35">
        <f>IF(qualitativo!P87=3,1,0)</f>
        <v>0</v>
      </c>
      <c r="S87" s="35">
        <f>IF(qualitativo!Q87=7,1,0)</f>
        <v>0</v>
      </c>
      <c r="T87" s="35">
        <f t="shared" si="7"/>
        <v>0</v>
      </c>
      <c r="U87" s="35">
        <f>IF(qualitativo!R87=8,1,0)</f>
        <v>0</v>
      </c>
      <c r="V87" s="36">
        <f t="shared" si="8"/>
        <v>0</v>
      </c>
      <c r="W87" s="38">
        <f t="shared" si="9"/>
        <v>0</v>
      </c>
      <c r="X87" s="36">
        <f>COUNTIF(qualitativo!C87:R87,999)</f>
        <v>0</v>
      </c>
    </row>
    <row r="88" spans="1:24" x14ac:dyDescent="0.2">
      <c r="A88" s="15">
        <f>qualitativo!A88</f>
        <v>0</v>
      </c>
      <c r="B88" s="15">
        <f>qualitativo!B88</f>
        <v>0</v>
      </c>
      <c r="C88" s="35">
        <f>IF(qualitativo!C88=2,1,0)</f>
        <v>0</v>
      </c>
      <c r="D88" s="35">
        <f>IF(qualitativo!D88=5,1,0)</f>
        <v>0</v>
      </c>
      <c r="E88" s="35">
        <f>IF(qualitativo!E88=6,1,0)</f>
        <v>0</v>
      </c>
      <c r="F88" s="35">
        <f>IF(qualitativo!F88=9,1,0)</f>
        <v>0</v>
      </c>
      <c r="G88" s="35">
        <f t="shared" si="5"/>
        <v>0</v>
      </c>
      <c r="H88" s="37">
        <f>IF(qualitativo!G88=4,1,0)</f>
        <v>0</v>
      </c>
      <c r="I88" s="37">
        <f>IF(qualitativo!H88=5,1,0)</f>
        <v>0</v>
      </c>
      <c r="J88" s="37">
        <f>IF(qualitativo!I88=2,1,0)</f>
        <v>0</v>
      </c>
      <c r="K88" s="37">
        <f>IF(qualitativo!J88=1,1,0)</f>
        <v>0</v>
      </c>
      <c r="L88" s="37">
        <f>IF(qualitativo!K88=6,1,0)</f>
        <v>0</v>
      </c>
      <c r="M88" s="37">
        <f>IF(qualitativo!L88=4,1,0)</f>
        <v>0</v>
      </c>
      <c r="N88" s="37">
        <f>IF(qualitativo!M88=8,1,0)</f>
        <v>0</v>
      </c>
      <c r="O88" s="37">
        <f t="shared" si="6"/>
        <v>0</v>
      </c>
      <c r="P88" s="35">
        <f>IF(qualitativo!N88=7,1,0)</f>
        <v>0</v>
      </c>
      <c r="Q88" s="35">
        <f>IF(qualitativo!O88=5,1,0)</f>
        <v>0</v>
      </c>
      <c r="R88" s="35">
        <f>IF(qualitativo!P88=3,1,0)</f>
        <v>0</v>
      </c>
      <c r="S88" s="35">
        <f>IF(qualitativo!Q88=7,1,0)</f>
        <v>0</v>
      </c>
      <c r="T88" s="35">
        <f t="shared" si="7"/>
        <v>0</v>
      </c>
      <c r="U88" s="35">
        <f>IF(qualitativo!R88=8,1,0)</f>
        <v>0</v>
      </c>
      <c r="V88" s="36">
        <f t="shared" si="8"/>
        <v>0</v>
      </c>
      <c r="W88" s="38">
        <f t="shared" si="9"/>
        <v>0</v>
      </c>
      <c r="X88" s="36">
        <f>COUNTIF(qualitativo!C88:R88,999)</f>
        <v>0</v>
      </c>
    </row>
    <row r="89" spans="1:24" x14ac:dyDescent="0.2">
      <c r="A89" s="15">
        <f>qualitativo!A89</f>
        <v>0</v>
      </c>
      <c r="B89" s="15">
        <f>qualitativo!B89</f>
        <v>0</v>
      </c>
      <c r="C89" s="35">
        <f>IF(qualitativo!C89=2,1,0)</f>
        <v>0</v>
      </c>
      <c r="D89" s="35">
        <f>IF(qualitativo!D89=5,1,0)</f>
        <v>0</v>
      </c>
      <c r="E89" s="35">
        <f>IF(qualitativo!E89=6,1,0)</f>
        <v>0</v>
      </c>
      <c r="F89" s="35">
        <f>IF(qualitativo!F89=9,1,0)</f>
        <v>0</v>
      </c>
      <c r="G89" s="35">
        <f t="shared" si="5"/>
        <v>0</v>
      </c>
      <c r="H89" s="37">
        <f>IF(qualitativo!G89=4,1,0)</f>
        <v>0</v>
      </c>
      <c r="I89" s="37">
        <f>IF(qualitativo!H89=5,1,0)</f>
        <v>0</v>
      </c>
      <c r="J89" s="37">
        <f>IF(qualitativo!I89=2,1,0)</f>
        <v>0</v>
      </c>
      <c r="K89" s="37">
        <f>IF(qualitativo!J89=1,1,0)</f>
        <v>0</v>
      </c>
      <c r="L89" s="37">
        <f>IF(qualitativo!K89=6,1,0)</f>
        <v>0</v>
      </c>
      <c r="M89" s="37">
        <f>IF(qualitativo!L89=4,1,0)</f>
        <v>0</v>
      </c>
      <c r="N89" s="37">
        <f>IF(qualitativo!M89=8,1,0)</f>
        <v>0</v>
      </c>
      <c r="O89" s="37">
        <f t="shared" si="6"/>
        <v>0</v>
      </c>
      <c r="P89" s="35">
        <f>IF(qualitativo!N89=7,1,0)</f>
        <v>0</v>
      </c>
      <c r="Q89" s="35">
        <f>IF(qualitativo!O89=5,1,0)</f>
        <v>0</v>
      </c>
      <c r="R89" s="35">
        <f>IF(qualitativo!P89=3,1,0)</f>
        <v>0</v>
      </c>
      <c r="S89" s="35">
        <f>IF(qualitativo!Q89=7,1,0)</f>
        <v>0</v>
      </c>
      <c r="T89" s="35">
        <f t="shared" si="7"/>
        <v>0</v>
      </c>
      <c r="U89" s="35">
        <f>IF(qualitativo!R89=8,1,0)</f>
        <v>0</v>
      </c>
      <c r="V89" s="36">
        <f t="shared" si="8"/>
        <v>0</v>
      </c>
      <c r="W89" s="38">
        <f t="shared" si="9"/>
        <v>0</v>
      </c>
      <c r="X89" s="36">
        <f>COUNTIF(qualitativo!C89:R89,999)</f>
        <v>0</v>
      </c>
    </row>
    <row r="90" spans="1:24" x14ac:dyDescent="0.2">
      <c r="A90" s="15">
        <f>qualitativo!A90</f>
        <v>0</v>
      </c>
      <c r="B90" s="15">
        <f>qualitativo!B90</f>
        <v>0</v>
      </c>
      <c r="C90" s="35">
        <f>IF(qualitativo!C90=2,1,0)</f>
        <v>0</v>
      </c>
      <c r="D90" s="35">
        <f>IF(qualitativo!D90=5,1,0)</f>
        <v>0</v>
      </c>
      <c r="E90" s="35">
        <f>IF(qualitativo!E90=6,1,0)</f>
        <v>0</v>
      </c>
      <c r="F90" s="35">
        <f>IF(qualitativo!F90=9,1,0)</f>
        <v>0</v>
      </c>
      <c r="G90" s="35">
        <f t="shared" si="5"/>
        <v>0</v>
      </c>
      <c r="H90" s="37">
        <f>IF(qualitativo!G90=4,1,0)</f>
        <v>0</v>
      </c>
      <c r="I90" s="37">
        <f>IF(qualitativo!H90=5,1,0)</f>
        <v>0</v>
      </c>
      <c r="J90" s="37">
        <f>IF(qualitativo!I90=2,1,0)</f>
        <v>0</v>
      </c>
      <c r="K90" s="37">
        <f>IF(qualitativo!J90=1,1,0)</f>
        <v>0</v>
      </c>
      <c r="L90" s="37">
        <f>IF(qualitativo!K90=6,1,0)</f>
        <v>0</v>
      </c>
      <c r="M90" s="37">
        <f>IF(qualitativo!L90=4,1,0)</f>
        <v>0</v>
      </c>
      <c r="N90" s="37">
        <f>IF(qualitativo!M90=8,1,0)</f>
        <v>0</v>
      </c>
      <c r="O90" s="37">
        <f t="shared" si="6"/>
        <v>0</v>
      </c>
      <c r="P90" s="35">
        <f>IF(qualitativo!N90=7,1,0)</f>
        <v>0</v>
      </c>
      <c r="Q90" s="35">
        <f>IF(qualitativo!O90=5,1,0)</f>
        <v>0</v>
      </c>
      <c r="R90" s="35">
        <f>IF(qualitativo!P90=3,1,0)</f>
        <v>0</v>
      </c>
      <c r="S90" s="35">
        <f>IF(qualitativo!Q90=7,1,0)</f>
        <v>0</v>
      </c>
      <c r="T90" s="35">
        <f t="shared" si="7"/>
        <v>0</v>
      </c>
      <c r="U90" s="35">
        <f>IF(qualitativo!R90=8,1,0)</f>
        <v>0</v>
      </c>
      <c r="V90" s="36">
        <f t="shared" si="8"/>
        <v>0</v>
      </c>
      <c r="W90" s="38">
        <f t="shared" si="9"/>
        <v>0</v>
      </c>
      <c r="X90" s="36">
        <f>COUNTIF(qualitativo!C90:R90,999)</f>
        <v>0</v>
      </c>
    </row>
    <row r="91" spans="1:24" x14ac:dyDescent="0.2">
      <c r="A91" s="15">
        <f>qualitativo!A91</f>
        <v>0</v>
      </c>
      <c r="B91" s="15">
        <f>qualitativo!B91</f>
        <v>0</v>
      </c>
      <c r="C91" s="35">
        <f>IF(qualitativo!C91=2,1,0)</f>
        <v>0</v>
      </c>
      <c r="D91" s="35">
        <f>IF(qualitativo!D91=5,1,0)</f>
        <v>0</v>
      </c>
      <c r="E91" s="35">
        <f>IF(qualitativo!E91=6,1,0)</f>
        <v>0</v>
      </c>
      <c r="F91" s="35">
        <f>IF(qualitativo!F91=9,1,0)</f>
        <v>0</v>
      </c>
      <c r="G91" s="35">
        <f t="shared" si="5"/>
        <v>0</v>
      </c>
      <c r="H91" s="37">
        <f>IF(qualitativo!G91=4,1,0)</f>
        <v>0</v>
      </c>
      <c r="I91" s="37">
        <f>IF(qualitativo!H91=5,1,0)</f>
        <v>0</v>
      </c>
      <c r="J91" s="37">
        <f>IF(qualitativo!I91=2,1,0)</f>
        <v>0</v>
      </c>
      <c r="K91" s="37">
        <f>IF(qualitativo!J91=1,1,0)</f>
        <v>0</v>
      </c>
      <c r="L91" s="37">
        <f>IF(qualitativo!K91=6,1,0)</f>
        <v>0</v>
      </c>
      <c r="M91" s="37">
        <f>IF(qualitativo!L91=4,1,0)</f>
        <v>0</v>
      </c>
      <c r="N91" s="37">
        <f>IF(qualitativo!M91=8,1,0)</f>
        <v>0</v>
      </c>
      <c r="O91" s="37">
        <f t="shared" si="6"/>
        <v>0</v>
      </c>
      <c r="P91" s="35">
        <f>IF(qualitativo!N91=7,1,0)</f>
        <v>0</v>
      </c>
      <c r="Q91" s="35">
        <f>IF(qualitativo!O91=5,1,0)</f>
        <v>0</v>
      </c>
      <c r="R91" s="35">
        <f>IF(qualitativo!P91=3,1,0)</f>
        <v>0</v>
      </c>
      <c r="S91" s="35">
        <f>IF(qualitativo!Q91=7,1,0)</f>
        <v>0</v>
      </c>
      <c r="T91" s="35">
        <f t="shared" si="7"/>
        <v>0</v>
      </c>
      <c r="U91" s="35">
        <f>IF(qualitativo!R91=8,1,0)</f>
        <v>0</v>
      </c>
      <c r="V91" s="36">
        <f t="shared" si="8"/>
        <v>0</v>
      </c>
      <c r="W91" s="38">
        <f t="shared" si="9"/>
        <v>0</v>
      </c>
      <c r="X91" s="36">
        <f>COUNTIF(qualitativo!C91:R91,999)</f>
        <v>0</v>
      </c>
    </row>
    <row r="92" spans="1:24" x14ac:dyDescent="0.2">
      <c r="A92" s="15">
        <f>qualitativo!A92</f>
        <v>0</v>
      </c>
      <c r="B92" s="15">
        <f>qualitativo!B92</f>
        <v>0</v>
      </c>
      <c r="C92" s="35">
        <f>IF(qualitativo!C92=2,1,0)</f>
        <v>0</v>
      </c>
      <c r="D92" s="35">
        <f>IF(qualitativo!D92=5,1,0)</f>
        <v>0</v>
      </c>
      <c r="E92" s="35">
        <f>IF(qualitativo!E92=6,1,0)</f>
        <v>0</v>
      </c>
      <c r="F92" s="35">
        <f>IF(qualitativo!F92=9,1,0)</f>
        <v>0</v>
      </c>
      <c r="G92" s="35">
        <f t="shared" si="5"/>
        <v>0</v>
      </c>
      <c r="H92" s="37">
        <f>IF(qualitativo!G92=4,1,0)</f>
        <v>0</v>
      </c>
      <c r="I92" s="37">
        <f>IF(qualitativo!H92=5,1,0)</f>
        <v>0</v>
      </c>
      <c r="J92" s="37">
        <f>IF(qualitativo!I92=2,1,0)</f>
        <v>0</v>
      </c>
      <c r="K92" s="37">
        <f>IF(qualitativo!J92=1,1,0)</f>
        <v>0</v>
      </c>
      <c r="L92" s="37">
        <f>IF(qualitativo!K92=6,1,0)</f>
        <v>0</v>
      </c>
      <c r="M92" s="37">
        <f>IF(qualitativo!L92=4,1,0)</f>
        <v>0</v>
      </c>
      <c r="N92" s="37">
        <f>IF(qualitativo!M92=8,1,0)</f>
        <v>0</v>
      </c>
      <c r="O92" s="37">
        <f t="shared" si="6"/>
        <v>0</v>
      </c>
      <c r="P92" s="35">
        <f>IF(qualitativo!N92=7,1,0)</f>
        <v>0</v>
      </c>
      <c r="Q92" s="35">
        <f>IF(qualitativo!O92=5,1,0)</f>
        <v>0</v>
      </c>
      <c r="R92" s="35">
        <f>IF(qualitativo!P92=3,1,0)</f>
        <v>0</v>
      </c>
      <c r="S92" s="35">
        <f>IF(qualitativo!Q92=7,1,0)</f>
        <v>0</v>
      </c>
      <c r="T92" s="35">
        <f t="shared" si="7"/>
        <v>0</v>
      </c>
      <c r="U92" s="35">
        <f>IF(qualitativo!R92=8,1,0)</f>
        <v>0</v>
      </c>
      <c r="V92" s="36">
        <f t="shared" si="8"/>
        <v>0</v>
      </c>
      <c r="W92" s="38">
        <f t="shared" si="9"/>
        <v>0</v>
      </c>
      <c r="X92" s="36">
        <f>COUNTIF(qualitativo!C92:R92,999)</f>
        <v>0</v>
      </c>
    </row>
    <row r="93" spans="1:24" x14ac:dyDescent="0.2">
      <c r="A93" s="15">
        <f>qualitativo!A93</f>
        <v>0</v>
      </c>
      <c r="B93" s="15">
        <f>qualitativo!B93</f>
        <v>0</v>
      </c>
      <c r="C93" s="35">
        <f>IF(qualitativo!C93=2,1,0)</f>
        <v>0</v>
      </c>
      <c r="D93" s="35">
        <f>IF(qualitativo!D93=5,1,0)</f>
        <v>0</v>
      </c>
      <c r="E93" s="35">
        <f>IF(qualitativo!E93=6,1,0)</f>
        <v>0</v>
      </c>
      <c r="F93" s="35">
        <f>IF(qualitativo!F93=9,1,0)</f>
        <v>0</v>
      </c>
      <c r="G93" s="35">
        <f t="shared" si="5"/>
        <v>0</v>
      </c>
      <c r="H93" s="37">
        <f>IF(qualitativo!G93=4,1,0)</f>
        <v>0</v>
      </c>
      <c r="I93" s="37">
        <f>IF(qualitativo!H93=5,1,0)</f>
        <v>0</v>
      </c>
      <c r="J93" s="37">
        <f>IF(qualitativo!I93=2,1,0)</f>
        <v>0</v>
      </c>
      <c r="K93" s="37">
        <f>IF(qualitativo!J93=1,1,0)</f>
        <v>0</v>
      </c>
      <c r="L93" s="37">
        <f>IF(qualitativo!K93=6,1,0)</f>
        <v>0</v>
      </c>
      <c r="M93" s="37">
        <f>IF(qualitativo!L93=4,1,0)</f>
        <v>0</v>
      </c>
      <c r="N93" s="37">
        <f>IF(qualitativo!M93=8,1,0)</f>
        <v>0</v>
      </c>
      <c r="O93" s="37">
        <f t="shared" si="6"/>
        <v>0</v>
      </c>
      <c r="P93" s="35">
        <f>IF(qualitativo!N93=7,1,0)</f>
        <v>0</v>
      </c>
      <c r="Q93" s="35">
        <f>IF(qualitativo!O93=5,1,0)</f>
        <v>0</v>
      </c>
      <c r="R93" s="35">
        <f>IF(qualitativo!P93=3,1,0)</f>
        <v>0</v>
      </c>
      <c r="S93" s="35">
        <f>IF(qualitativo!Q93=7,1,0)</f>
        <v>0</v>
      </c>
      <c r="T93" s="35">
        <f t="shared" si="7"/>
        <v>0</v>
      </c>
      <c r="U93" s="35">
        <f>IF(qualitativo!R93=8,1,0)</f>
        <v>0</v>
      </c>
      <c r="V93" s="36">
        <f t="shared" si="8"/>
        <v>0</v>
      </c>
      <c r="W93" s="38">
        <f t="shared" si="9"/>
        <v>0</v>
      </c>
      <c r="X93" s="36">
        <f>COUNTIF(qualitativo!C93:R93,999)</f>
        <v>0</v>
      </c>
    </row>
    <row r="94" spans="1:24" x14ac:dyDescent="0.2">
      <c r="A94" s="15">
        <f>qualitativo!A94</f>
        <v>0</v>
      </c>
      <c r="B94" s="15">
        <f>qualitativo!B94</f>
        <v>0</v>
      </c>
      <c r="C94" s="35">
        <f>IF(qualitativo!C94=2,1,0)</f>
        <v>0</v>
      </c>
      <c r="D94" s="35">
        <f>IF(qualitativo!D94=5,1,0)</f>
        <v>0</v>
      </c>
      <c r="E94" s="35">
        <f>IF(qualitativo!E94=6,1,0)</f>
        <v>0</v>
      </c>
      <c r="F94" s="35">
        <f>IF(qualitativo!F94=9,1,0)</f>
        <v>0</v>
      </c>
      <c r="G94" s="35">
        <f t="shared" si="5"/>
        <v>0</v>
      </c>
      <c r="H94" s="37">
        <f>IF(qualitativo!G94=4,1,0)</f>
        <v>0</v>
      </c>
      <c r="I94" s="37">
        <f>IF(qualitativo!H94=5,1,0)</f>
        <v>0</v>
      </c>
      <c r="J94" s="37">
        <f>IF(qualitativo!I94=2,1,0)</f>
        <v>0</v>
      </c>
      <c r="K94" s="37">
        <f>IF(qualitativo!J94=1,1,0)</f>
        <v>0</v>
      </c>
      <c r="L94" s="37">
        <f>IF(qualitativo!K94=6,1,0)</f>
        <v>0</v>
      </c>
      <c r="M94" s="37">
        <f>IF(qualitativo!L94=4,1,0)</f>
        <v>0</v>
      </c>
      <c r="N94" s="37">
        <f>IF(qualitativo!M94=8,1,0)</f>
        <v>0</v>
      </c>
      <c r="O94" s="37">
        <f t="shared" si="6"/>
        <v>0</v>
      </c>
      <c r="P94" s="35">
        <f>IF(qualitativo!N94=7,1,0)</f>
        <v>0</v>
      </c>
      <c r="Q94" s="35">
        <f>IF(qualitativo!O94=5,1,0)</f>
        <v>0</v>
      </c>
      <c r="R94" s="35">
        <f>IF(qualitativo!P94=3,1,0)</f>
        <v>0</v>
      </c>
      <c r="S94" s="35">
        <f>IF(qualitativo!Q94=7,1,0)</f>
        <v>0</v>
      </c>
      <c r="T94" s="35">
        <f t="shared" si="7"/>
        <v>0</v>
      </c>
      <c r="U94" s="35">
        <f>IF(qualitativo!R94=8,1,0)</f>
        <v>0</v>
      </c>
      <c r="V94" s="36">
        <f t="shared" si="8"/>
        <v>0</v>
      </c>
      <c r="W94" s="38">
        <f t="shared" si="9"/>
        <v>0</v>
      </c>
      <c r="X94" s="36">
        <f>COUNTIF(qualitativo!C94:R94,999)</f>
        <v>0</v>
      </c>
    </row>
    <row r="95" spans="1:24" x14ac:dyDescent="0.2">
      <c r="A95" s="15">
        <f>qualitativo!A95</f>
        <v>0</v>
      </c>
      <c r="B95" s="15">
        <f>qualitativo!B95</f>
        <v>0</v>
      </c>
      <c r="C95" s="35">
        <f>IF(qualitativo!C95=2,1,0)</f>
        <v>0</v>
      </c>
      <c r="D95" s="35">
        <f>IF(qualitativo!D95=5,1,0)</f>
        <v>0</v>
      </c>
      <c r="E95" s="35">
        <f>IF(qualitativo!E95=6,1,0)</f>
        <v>0</v>
      </c>
      <c r="F95" s="35">
        <f>IF(qualitativo!F95=9,1,0)</f>
        <v>0</v>
      </c>
      <c r="G95" s="35">
        <f t="shared" si="5"/>
        <v>0</v>
      </c>
      <c r="H95" s="37">
        <f>IF(qualitativo!G95=4,1,0)</f>
        <v>0</v>
      </c>
      <c r="I95" s="37">
        <f>IF(qualitativo!H95=5,1,0)</f>
        <v>0</v>
      </c>
      <c r="J95" s="37">
        <f>IF(qualitativo!I95=2,1,0)</f>
        <v>0</v>
      </c>
      <c r="K95" s="37">
        <f>IF(qualitativo!J95=1,1,0)</f>
        <v>0</v>
      </c>
      <c r="L95" s="37">
        <f>IF(qualitativo!K95=6,1,0)</f>
        <v>0</v>
      </c>
      <c r="M95" s="37">
        <f>IF(qualitativo!L95=4,1,0)</f>
        <v>0</v>
      </c>
      <c r="N95" s="37">
        <f>IF(qualitativo!M95=8,1,0)</f>
        <v>0</v>
      </c>
      <c r="O95" s="37">
        <f t="shared" si="6"/>
        <v>0</v>
      </c>
      <c r="P95" s="35">
        <f>IF(qualitativo!N95=7,1,0)</f>
        <v>0</v>
      </c>
      <c r="Q95" s="35">
        <f>IF(qualitativo!O95=5,1,0)</f>
        <v>0</v>
      </c>
      <c r="R95" s="35">
        <f>IF(qualitativo!P95=3,1,0)</f>
        <v>0</v>
      </c>
      <c r="S95" s="35">
        <f>IF(qualitativo!Q95=7,1,0)</f>
        <v>0</v>
      </c>
      <c r="T95" s="35">
        <f t="shared" si="7"/>
        <v>0</v>
      </c>
      <c r="U95" s="35">
        <f>IF(qualitativo!R95=8,1,0)</f>
        <v>0</v>
      </c>
      <c r="V95" s="36">
        <f t="shared" si="8"/>
        <v>0</v>
      </c>
      <c r="W95" s="38">
        <f t="shared" si="9"/>
        <v>0</v>
      </c>
      <c r="X95" s="36">
        <f>COUNTIF(qualitativo!C95:R95,999)</f>
        <v>0</v>
      </c>
    </row>
    <row r="96" spans="1:24" x14ac:dyDescent="0.2">
      <c r="A96" s="15">
        <f>qualitativo!A96</f>
        <v>0</v>
      </c>
      <c r="B96" s="15">
        <f>qualitativo!B96</f>
        <v>0</v>
      </c>
      <c r="C96" s="35">
        <f>IF(qualitativo!C96=2,1,0)</f>
        <v>0</v>
      </c>
      <c r="D96" s="35">
        <f>IF(qualitativo!D96=5,1,0)</f>
        <v>0</v>
      </c>
      <c r="E96" s="35">
        <f>IF(qualitativo!E96=6,1,0)</f>
        <v>0</v>
      </c>
      <c r="F96" s="35">
        <f>IF(qualitativo!F96=9,1,0)</f>
        <v>0</v>
      </c>
      <c r="G96" s="35">
        <f t="shared" si="5"/>
        <v>0</v>
      </c>
      <c r="H96" s="37">
        <f>IF(qualitativo!G96=4,1,0)</f>
        <v>0</v>
      </c>
      <c r="I96" s="37">
        <f>IF(qualitativo!H96=5,1,0)</f>
        <v>0</v>
      </c>
      <c r="J96" s="37">
        <f>IF(qualitativo!I96=2,1,0)</f>
        <v>0</v>
      </c>
      <c r="K96" s="37">
        <f>IF(qualitativo!J96=1,1,0)</f>
        <v>0</v>
      </c>
      <c r="L96" s="37">
        <f>IF(qualitativo!K96=6,1,0)</f>
        <v>0</v>
      </c>
      <c r="M96" s="37">
        <f>IF(qualitativo!L96=4,1,0)</f>
        <v>0</v>
      </c>
      <c r="N96" s="37">
        <f>IF(qualitativo!M96=8,1,0)</f>
        <v>0</v>
      </c>
      <c r="O96" s="37">
        <f t="shared" si="6"/>
        <v>0</v>
      </c>
      <c r="P96" s="35">
        <f>IF(qualitativo!N96=7,1,0)</f>
        <v>0</v>
      </c>
      <c r="Q96" s="35">
        <f>IF(qualitativo!O96=5,1,0)</f>
        <v>0</v>
      </c>
      <c r="R96" s="35">
        <f>IF(qualitativo!P96=3,1,0)</f>
        <v>0</v>
      </c>
      <c r="S96" s="35">
        <f>IF(qualitativo!Q96=7,1,0)</f>
        <v>0</v>
      </c>
      <c r="T96" s="35">
        <f t="shared" si="7"/>
        <v>0</v>
      </c>
      <c r="U96" s="35">
        <f>IF(qualitativo!R96=8,1,0)</f>
        <v>0</v>
      </c>
      <c r="V96" s="36">
        <f t="shared" si="8"/>
        <v>0</v>
      </c>
      <c r="W96" s="38">
        <f t="shared" si="9"/>
        <v>0</v>
      </c>
      <c r="X96" s="36">
        <f>COUNTIF(qualitativo!C96:R96,999)</f>
        <v>0</v>
      </c>
    </row>
    <row r="97" spans="1:24" x14ac:dyDescent="0.2">
      <c r="A97" s="15">
        <f>qualitativo!A97</f>
        <v>0</v>
      </c>
      <c r="B97" s="15">
        <f>qualitativo!B97</f>
        <v>0</v>
      </c>
      <c r="C97" s="35">
        <f>IF(qualitativo!C97=2,1,0)</f>
        <v>0</v>
      </c>
      <c r="D97" s="35">
        <f>IF(qualitativo!D97=5,1,0)</f>
        <v>0</v>
      </c>
      <c r="E97" s="35">
        <f>IF(qualitativo!E97=6,1,0)</f>
        <v>0</v>
      </c>
      <c r="F97" s="35">
        <f>IF(qualitativo!F97=9,1,0)</f>
        <v>0</v>
      </c>
      <c r="G97" s="35">
        <f t="shared" si="5"/>
        <v>0</v>
      </c>
      <c r="H97" s="37">
        <f>IF(qualitativo!G97=4,1,0)</f>
        <v>0</v>
      </c>
      <c r="I97" s="37">
        <f>IF(qualitativo!H97=5,1,0)</f>
        <v>0</v>
      </c>
      <c r="J97" s="37">
        <f>IF(qualitativo!I97=2,1,0)</f>
        <v>0</v>
      </c>
      <c r="K97" s="37">
        <f>IF(qualitativo!J97=1,1,0)</f>
        <v>0</v>
      </c>
      <c r="L97" s="37">
        <f>IF(qualitativo!K97=6,1,0)</f>
        <v>0</v>
      </c>
      <c r="M97" s="37">
        <f>IF(qualitativo!L97=4,1,0)</f>
        <v>0</v>
      </c>
      <c r="N97" s="37">
        <f>IF(qualitativo!M97=8,1,0)</f>
        <v>0</v>
      </c>
      <c r="O97" s="37">
        <f t="shared" si="6"/>
        <v>0</v>
      </c>
      <c r="P97" s="35">
        <f>IF(qualitativo!N97=7,1,0)</f>
        <v>0</v>
      </c>
      <c r="Q97" s="35">
        <f>IF(qualitativo!O97=5,1,0)</f>
        <v>0</v>
      </c>
      <c r="R97" s="35">
        <f>IF(qualitativo!P97=3,1,0)</f>
        <v>0</v>
      </c>
      <c r="S97" s="35">
        <f>IF(qualitativo!Q97=7,1,0)</f>
        <v>0</v>
      </c>
      <c r="T97" s="35">
        <f t="shared" si="7"/>
        <v>0</v>
      </c>
      <c r="U97" s="35">
        <f>IF(qualitativo!R97=8,1,0)</f>
        <v>0</v>
      </c>
      <c r="V97" s="36">
        <f t="shared" si="8"/>
        <v>0</v>
      </c>
      <c r="W97" s="38">
        <f t="shared" si="9"/>
        <v>0</v>
      </c>
      <c r="X97" s="36">
        <f>COUNTIF(qualitativo!C97:R97,999)</f>
        <v>0</v>
      </c>
    </row>
    <row r="98" spans="1:24" x14ac:dyDescent="0.2">
      <c r="A98" s="15">
        <f>qualitativo!A98</f>
        <v>0</v>
      </c>
      <c r="B98" s="15">
        <f>qualitativo!B98</f>
        <v>0</v>
      </c>
      <c r="C98" s="35">
        <f>IF(qualitativo!C98=2,1,0)</f>
        <v>0</v>
      </c>
      <c r="D98" s="35">
        <f>IF(qualitativo!D98=5,1,0)</f>
        <v>0</v>
      </c>
      <c r="E98" s="35">
        <f>IF(qualitativo!E98=6,1,0)</f>
        <v>0</v>
      </c>
      <c r="F98" s="35">
        <f>IF(qualitativo!F98=9,1,0)</f>
        <v>0</v>
      </c>
      <c r="G98" s="35">
        <f t="shared" si="5"/>
        <v>0</v>
      </c>
      <c r="H98" s="37">
        <f>IF(qualitativo!G98=4,1,0)</f>
        <v>0</v>
      </c>
      <c r="I98" s="37">
        <f>IF(qualitativo!H98=5,1,0)</f>
        <v>0</v>
      </c>
      <c r="J98" s="37">
        <f>IF(qualitativo!I98=2,1,0)</f>
        <v>0</v>
      </c>
      <c r="K98" s="37">
        <f>IF(qualitativo!J98=1,1,0)</f>
        <v>0</v>
      </c>
      <c r="L98" s="37">
        <f>IF(qualitativo!K98=6,1,0)</f>
        <v>0</v>
      </c>
      <c r="M98" s="37">
        <f>IF(qualitativo!L98=4,1,0)</f>
        <v>0</v>
      </c>
      <c r="N98" s="37">
        <f>IF(qualitativo!M98=8,1,0)</f>
        <v>0</v>
      </c>
      <c r="O98" s="37">
        <f t="shared" si="6"/>
        <v>0</v>
      </c>
      <c r="P98" s="35">
        <f>IF(qualitativo!N98=7,1,0)</f>
        <v>0</v>
      </c>
      <c r="Q98" s="35">
        <f>IF(qualitativo!O98=5,1,0)</f>
        <v>0</v>
      </c>
      <c r="R98" s="35">
        <f>IF(qualitativo!P98=3,1,0)</f>
        <v>0</v>
      </c>
      <c r="S98" s="35">
        <f>IF(qualitativo!Q98=7,1,0)</f>
        <v>0</v>
      </c>
      <c r="T98" s="35">
        <f t="shared" si="7"/>
        <v>0</v>
      </c>
      <c r="U98" s="35">
        <f>IF(qualitativo!R98=8,1,0)</f>
        <v>0</v>
      </c>
      <c r="V98" s="36">
        <f t="shared" si="8"/>
        <v>0</v>
      </c>
      <c r="W98" s="38">
        <f t="shared" si="9"/>
        <v>0</v>
      </c>
      <c r="X98" s="36">
        <f>COUNTIF(qualitativo!C98:R98,999)</f>
        <v>0</v>
      </c>
    </row>
    <row r="99" spans="1:24" x14ac:dyDescent="0.2">
      <c r="A99" s="15">
        <f>qualitativo!A99</f>
        <v>0</v>
      </c>
      <c r="B99" s="15">
        <f>qualitativo!B99</f>
        <v>0</v>
      </c>
      <c r="C99" s="35">
        <f>IF(qualitativo!C99=2,1,0)</f>
        <v>0</v>
      </c>
      <c r="D99" s="35">
        <f>IF(qualitativo!D99=5,1,0)</f>
        <v>0</v>
      </c>
      <c r="E99" s="35">
        <f>IF(qualitativo!E99=6,1,0)</f>
        <v>0</v>
      </c>
      <c r="F99" s="35">
        <f>IF(qualitativo!F99=9,1,0)</f>
        <v>0</v>
      </c>
      <c r="G99" s="35">
        <f t="shared" si="5"/>
        <v>0</v>
      </c>
      <c r="H99" s="37">
        <f>IF(qualitativo!G99=4,1,0)</f>
        <v>0</v>
      </c>
      <c r="I99" s="37">
        <f>IF(qualitativo!H99=5,1,0)</f>
        <v>0</v>
      </c>
      <c r="J99" s="37">
        <f>IF(qualitativo!I99=2,1,0)</f>
        <v>0</v>
      </c>
      <c r="K99" s="37">
        <f>IF(qualitativo!J99=1,1,0)</f>
        <v>0</v>
      </c>
      <c r="L99" s="37">
        <f>IF(qualitativo!K99=6,1,0)</f>
        <v>0</v>
      </c>
      <c r="M99" s="37">
        <f>IF(qualitativo!L99=4,1,0)</f>
        <v>0</v>
      </c>
      <c r="N99" s="37">
        <f>IF(qualitativo!M99=8,1,0)</f>
        <v>0</v>
      </c>
      <c r="O99" s="37">
        <f t="shared" si="6"/>
        <v>0</v>
      </c>
      <c r="P99" s="35">
        <f>IF(qualitativo!N99=7,1,0)</f>
        <v>0</v>
      </c>
      <c r="Q99" s="35">
        <f>IF(qualitativo!O99=5,1,0)</f>
        <v>0</v>
      </c>
      <c r="R99" s="35">
        <f>IF(qualitativo!P99=3,1,0)</f>
        <v>0</v>
      </c>
      <c r="S99" s="35">
        <f>IF(qualitativo!Q99=7,1,0)</f>
        <v>0</v>
      </c>
      <c r="T99" s="35">
        <f t="shared" si="7"/>
        <v>0</v>
      </c>
      <c r="U99" s="35">
        <f>IF(qualitativo!R99=8,1,0)</f>
        <v>0</v>
      </c>
      <c r="V99" s="36">
        <f t="shared" si="8"/>
        <v>0</v>
      </c>
      <c r="W99" s="38">
        <f t="shared" si="9"/>
        <v>0</v>
      </c>
      <c r="X99" s="36">
        <f>COUNTIF(qualitativo!C99:R99,999)</f>
        <v>0</v>
      </c>
    </row>
    <row r="100" spans="1:24" x14ac:dyDescent="0.2">
      <c r="A100" s="15">
        <f>qualitativo!A100</f>
        <v>0</v>
      </c>
      <c r="B100" s="15">
        <f>qualitativo!B100</f>
        <v>0</v>
      </c>
      <c r="C100" s="35">
        <f>IF(qualitativo!C100=2,1,0)</f>
        <v>0</v>
      </c>
      <c r="D100" s="35">
        <f>IF(qualitativo!D100=5,1,0)</f>
        <v>0</v>
      </c>
      <c r="E100" s="35">
        <f>IF(qualitativo!E100=6,1,0)</f>
        <v>0</v>
      </c>
      <c r="F100" s="35">
        <f>IF(qualitativo!F100=9,1,0)</f>
        <v>0</v>
      </c>
      <c r="G100" s="35">
        <f t="shared" si="5"/>
        <v>0</v>
      </c>
      <c r="H100" s="37">
        <f>IF(qualitativo!G100=4,1,0)</f>
        <v>0</v>
      </c>
      <c r="I100" s="37">
        <f>IF(qualitativo!H100=5,1,0)</f>
        <v>0</v>
      </c>
      <c r="J100" s="37">
        <f>IF(qualitativo!I100=2,1,0)</f>
        <v>0</v>
      </c>
      <c r="K100" s="37">
        <f>IF(qualitativo!J100=1,1,0)</f>
        <v>0</v>
      </c>
      <c r="L100" s="37">
        <f>IF(qualitativo!K100=6,1,0)</f>
        <v>0</v>
      </c>
      <c r="M100" s="37">
        <f>IF(qualitativo!L100=4,1,0)</f>
        <v>0</v>
      </c>
      <c r="N100" s="37">
        <f>IF(qualitativo!M100=8,1,0)</f>
        <v>0</v>
      </c>
      <c r="O100" s="37">
        <f t="shared" si="6"/>
        <v>0</v>
      </c>
      <c r="P100" s="35">
        <f>IF(qualitativo!N100=7,1,0)</f>
        <v>0</v>
      </c>
      <c r="Q100" s="35">
        <f>IF(qualitativo!O100=5,1,0)</f>
        <v>0</v>
      </c>
      <c r="R100" s="35">
        <f>IF(qualitativo!P100=3,1,0)</f>
        <v>0</v>
      </c>
      <c r="S100" s="35">
        <f>IF(qualitativo!Q100=7,1,0)</f>
        <v>0</v>
      </c>
      <c r="T100" s="35">
        <f t="shared" si="7"/>
        <v>0</v>
      </c>
      <c r="U100" s="35">
        <f>IF(qualitativo!R100=8,1,0)</f>
        <v>0</v>
      </c>
      <c r="V100" s="36">
        <f t="shared" si="8"/>
        <v>0</v>
      </c>
      <c r="W100" s="38">
        <f t="shared" si="9"/>
        <v>0</v>
      </c>
      <c r="X100" s="36">
        <f>COUNTIF(qualitativo!C100:R100,999)</f>
        <v>0</v>
      </c>
    </row>
    <row r="101" spans="1:24" x14ac:dyDescent="0.2">
      <c r="A101"/>
      <c r="B101"/>
      <c r="V101"/>
    </row>
    <row r="102" spans="1:24" ht="18.75" customHeight="1" x14ac:dyDescent="0.2">
      <c r="A102"/>
      <c r="B102" s="56" t="s">
        <v>28</v>
      </c>
      <c r="C102" s="44">
        <f>AVERAGE(C4:C100)</f>
        <v>0</v>
      </c>
      <c r="D102" s="44">
        <f t="shared" ref="D102:W102" si="10">AVERAGE(D4:D100)</f>
        <v>0</v>
      </c>
      <c r="E102" s="44">
        <f t="shared" si="10"/>
        <v>0</v>
      </c>
      <c r="F102" s="44">
        <f t="shared" si="10"/>
        <v>0</v>
      </c>
      <c r="G102" s="44">
        <f t="shared" si="10"/>
        <v>0</v>
      </c>
      <c r="H102" s="44">
        <f t="shared" si="10"/>
        <v>0</v>
      </c>
      <c r="I102" s="44">
        <f t="shared" si="10"/>
        <v>0</v>
      </c>
      <c r="J102" s="44">
        <f t="shared" si="10"/>
        <v>0</v>
      </c>
      <c r="K102" s="44">
        <f t="shared" si="10"/>
        <v>0</v>
      </c>
      <c r="L102" s="44">
        <f t="shared" si="10"/>
        <v>0</v>
      </c>
      <c r="M102" s="44">
        <f t="shared" si="10"/>
        <v>0</v>
      </c>
      <c r="N102" s="44">
        <f t="shared" si="10"/>
        <v>0</v>
      </c>
      <c r="O102" s="44">
        <f t="shared" si="10"/>
        <v>0</v>
      </c>
      <c r="P102" s="44">
        <f t="shared" si="10"/>
        <v>0</v>
      </c>
      <c r="Q102" s="44">
        <f t="shared" si="10"/>
        <v>0</v>
      </c>
      <c r="R102" s="44">
        <f t="shared" si="10"/>
        <v>0</v>
      </c>
      <c r="S102" s="44">
        <f t="shared" si="10"/>
        <v>0</v>
      </c>
      <c r="T102" s="44">
        <f t="shared" si="10"/>
        <v>0</v>
      </c>
      <c r="U102" s="44">
        <f t="shared" si="10"/>
        <v>0</v>
      </c>
      <c r="V102" s="44">
        <f t="shared" si="10"/>
        <v>0</v>
      </c>
      <c r="W102" s="44">
        <f t="shared" si="10"/>
        <v>0</v>
      </c>
    </row>
    <row r="103" spans="1:24" x14ac:dyDescent="0.2">
      <c r="A103"/>
      <c r="B103" s="56"/>
      <c r="V103"/>
    </row>
    <row r="104" spans="1:24" x14ac:dyDescent="0.2">
      <c r="A104"/>
      <c r="B104" s="56"/>
      <c r="V104"/>
    </row>
    <row r="105" spans="1:24" x14ac:dyDescent="0.2">
      <c r="A105"/>
      <c r="B105"/>
      <c r="V105"/>
    </row>
    <row r="106" spans="1:24" x14ac:dyDescent="0.2">
      <c r="A106"/>
      <c r="B106"/>
      <c r="V106"/>
    </row>
    <row r="107" spans="1:24" x14ac:dyDescent="0.2">
      <c r="A107"/>
      <c r="B107"/>
      <c r="V107"/>
    </row>
    <row r="108" spans="1:24" x14ac:dyDescent="0.2">
      <c r="A108"/>
      <c r="B108"/>
      <c r="V108"/>
    </row>
    <row r="109" spans="1:24" x14ac:dyDescent="0.2">
      <c r="A109"/>
      <c r="B109"/>
      <c r="V109"/>
    </row>
    <row r="110" spans="1:24" x14ac:dyDescent="0.2">
      <c r="A110"/>
      <c r="B110"/>
      <c r="V110"/>
    </row>
    <row r="111" spans="1:24" x14ac:dyDescent="0.2">
      <c r="A111"/>
      <c r="B111"/>
      <c r="V111"/>
    </row>
    <row r="112" spans="1:24" x14ac:dyDescent="0.2">
      <c r="A112"/>
      <c r="B112"/>
      <c r="V112"/>
    </row>
    <row r="113" customFormat="1" x14ac:dyDescent="0.2"/>
    <row r="114" customFormat="1" x14ac:dyDescent="0.2"/>
    <row r="115" customFormat="1" x14ac:dyDescent="0.2"/>
    <row r="116" customFormat="1" x14ac:dyDescent="0.2"/>
    <row r="117" customFormat="1" x14ac:dyDescent="0.2"/>
    <row r="118" customFormat="1" x14ac:dyDescent="0.2"/>
    <row r="119" customFormat="1" x14ac:dyDescent="0.2"/>
    <row r="120" customFormat="1" x14ac:dyDescent="0.2"/>
    <row r="121" customFormat="1" x14ac:dyDescent="0.2"/>
    <row r="122" customFormat="1" x14ac:dyDescent="0.2"/>
    <row r="123" customFormat="1" x14ac:dyDescent="0.2"/>
    <row r="124" customFormat="1" x14ac:dyDescent="0.2"/>
    <row r="125" customFormat="1" x14ac:dyDescent="0.2"/>
    <row r="126" customFormat="1" x14ac:dyDescent="0.2"/>
    <row r="127" customFormat="1" x14ac:dyDescent="0.2"/>
    <row r="128" customFormat="1" x14ac:dyDescent="0.2"/>
    <row r="129" customFormat="1" x14ac:dyDescent="0.2"/>
    <row r="130" customFormat="1" x14ac:dyDescent="0.2"/>
    <row r="131" customFormat="1" x14ac:dyDescent="0.2"/>
    <row r="132" customFormat="1" x14ac:dyDescent="0.2"/>
    <row r="133" customFormat="1" x14ac:dyDescent="0.2"/>
    <row r="134" customFormat="1" x14ac:dyDescent="0.2"/>
    <row r="135" customFormat="1" x14ac:dyDescent="0.2"/>
    <row r="136" customFormat="1" x14ac:dyDescent="0.2"/>
    <row r="137" customFormat="1" x14ac:dyDescent="0.2"/>
    <row r="138" customFormat="1" x14ac:dyDescent="0.2"/>
    <row r="139" customFormat="1" x14ac:dyDescent="0.2"/>
    <row r="140" customFormat="1" x14ac:dyDescent="0.2"/>
    <row r="141" customFormat="1" x14ac:dyDescent="0.2"/>
    <row r="142" customFormat="1" x14ac:dyDescent="0.2"/>
    <row r="143" customFormat="1" x14ac:dyDescent="0.2"/>
    <row r="144" customFormat="1" x14ac:dyDescent="0.2"/>
    <row r="145" customFormat="1" x14ac:dyDescent="0.2"/>
    <row r="146" customFormat="1" x14ac:dyDescent="0.2"/>
    <row r="147" customFormat="1" x14ac:dyDescent="0.2"/>
    <row r="148" customFormat="1" x14ac:dyDescent="0.2"/>
    <row r="149" customFormat="1" x14ac:dyDescent="0.2"/>
    <row r="150" customFormat="1" x14ac:dyDescent="0.2"/>
    <row r="151" customFormat="1" x14ac:dyDescent="0.2"/>
    <row r="152" customFormat="1" x14ac:dyDescent="0.2"/>
    <row r="153" customFormat="1" x14ac:dyDescent="0.2"/>
    <row r="154" customFormat="1" x14ac:dyDescent="0.2"/>
    <row r="155" customFormat="1" x14ac:dyDescent="0.2"/>
    <row r="156" customFormat="1" x14ac:dyDescent="0.2"/>
    <row r="157" customFormat="1" x14ac:dyDescent="0.2"/>
    <row r="158" customFormat="1" x14ac:dyDescent="0.2"/>
    <row r="159" customFormat="1" x14ac:dyDescent="0.2"/>
    <row r="160" customFormat="1" x14ac:dyDescent="0.2"/>
    <row r="161" customFormat="1" x14ac:dyDescent="0.2"/>
    <row r="162" customFormat="1" x14ac:dyDescent="0.2"/>
    <row r="163" customFormat="1" x14ac:dyDescent="0.2"/>
    <row r="164" customFormat="1" x14ac:dyDescent="0.2"/>
    <row r="165" customFormat="1" x14ac:dyDescent="0.2"/>
    <row r="166" customFormat="1" x14ac:dyDescent="0.2"/>
    <row r="167" customFormat="1" x14ac:dyDescent="0.2"/>
    <row r="168" customFormat="1" x14ac:dyDescent="0.2"/>
    <row r="169" customFormat="1" x14ac:dyDescent="0.2"/>
    <row r="170" customFormat="1" x14ac:dyDescent="0.2"/>
    <row r="171" customFormat="1" x14ac:dyDescent="0.2"/>
    <row r="172" customFormat="1" x14ac:dyDescent="0.2"/>
    <row r="173" customFormat="1" x14ac:dyDescent="0.2"/>
    <row r="174" customFormat="1" x14ac:dyDescent="0.2"/>
    <row r="175" customFormat="1" x14ac:dyDescent="0.2"/>
    <row r="176" customFormat="1" x14ac:dyDescent="0.2"/>
    <row r="177" customFormat="1" x14ac:dyDescent="0.2"/>
    <row r="178" customFormat="1" x14ac:dyDescent="0.2"/>
    <row r="179" customFormat="1" x14ac:dyDescent="0.2"/>
    <row r="180" customFormat="1" x14ac:dyDescent="0.2"/>
    <row r="181" customFormat="1" x14ac:dyDescent="0.2"/>
    <row r="182" customFormat="1" x14ac:dyDescent="0.2"/>
    <row r="183" customFormat="1" x14ac:dyDescent="0.2"/>
    <row r="184" customFormat="1" x14ac:dyDescent="0.2"/>
    <row r="185" customFormat="1" x14ac:dyDescent="0.2"/>
    <row r="186" customFormat="1" x14ac:dyDescent="0.2"/>
    <row r="187" customFormat="1" x14ac:dyDescent="0.2"/>
    <row r="188" customFormat="1" x14ac:dyDescent="0.2"/>
    <row r="189" customFormat="1" x14ac:dyDescent="0.2"/>
    <row r="190" customFormat="1" x14ac:dyDescent="0.2"/>
    <row r="191" customFormat="1" x14ac:dyDescent="0.2"/>
    <row r="192" customFormat="1" x14ac:dyDescent="0.2"/>
    <row r="193" customFormat="1" x14ac:dyDescent="0.2"/>
    <row r="194" customFormat="1" x14ac:dyDescent="0.2"/>
    <row r="195" customFormat="1" x14ac:dyDescent="0.2"/>
    <row r="196" customFormat="1" x14ac:dyDescent="0.2"/>
    <row r="197" customFormat="1" x14ac:dyDescent="0.2"/>
    <row r="198" customFormat="1" x14ac:dyDescent="0.2"/>
    <row r="199" customFormat="1" x14ac:dyDescent="0.2"/>
    <row r="200" customFormat="1" x14ac:dyDescent="0.2"/>
    <row r="201" customFormat="1" x14ac:dyDescent="0.2"/>
    <row r="202" customFormat="1" x14ac:dyDescent="0.2"/>
    <row r="203" customFormat="1" x14ac:dyDescent="0.2"/>
    <row r="204" customFormat="1" x14ac:dyDescent="0.2"/>
    <row r="205" customFormat="1" x14ac:dyDescent="0.2"/>
    <row r="206" customFormat="1" x14ac:dyDescent="0.2"/>
    <row r="207" customFormat="1" x14ac:dyDescent="0.2"/>
    <row r="208" customFormat="1" x14ac:dyDescent="0.2"/>
    <row r="209" customFormat="1" x14ac:dyDescent="0.2"/>
    <row r="210" customFormat="1" x14ac:dyDescent="0.2"/>
    <row r="211" customFormat="1" x14ac:dyDescent="0.2"/>
    <row r="212" customFormat="1" x14ac:dyDescent="0.2"/>
    <row r="213" customFormat="1" x14ac:dyDescent="0.2"/>
    <row r="214" customFormat="1" x14ac:dyDescent="0.2"/>
    <row r="215" customFormat="1" x14ac:dyDescent="0.2"/>
    <row r="216" customFormat="1" x14ac:dyDescent="0.2"/>
    <row r="217" customFormat="1" x14ac:dyDescent="0.2"/>
    <row r="218" customFormat="1" x14ac:dyDescent="0.2"/>
    <row r="219" customFormat="1" x14ac:dyDescent="0.2"/>
    <row r="220" customFormat="1" x14ac:dyDescent="0.2"/>
    <row r="221" customFormat="1" x14ac:dyDescent="0.2"/>
    <row r="222" customFormat="1" x14ac:dyDescent="0.2"/>
    <row r="223" customFormat="1" x14ac:dyDescent="0.2"/>
    <row r="224" customFormat="1" x14ac:dyDescent="0.2"/>
    <row r="225" spans="1:23" x14ac:dyDescent="0.2">
      <c r="A225"/>
      <c r="B225"/>
      <c r="V225"/>
    </row>
    <row r="226" spans="1:23" x14ac:dyDescent="0.2">
      <c r="A226"/>
      <c r="B226"/>
      <c r="V226"/>
    </row>
    <row r="227" spans="1:23" x14ac:dyDescent="0.2">
      <c r="A227"/>
      <c r="B227"/>
      <c r="V227"/>
    </row>
    <row r="228" spans="1:23" x14ac:dyDescent="0.2">
      <c r="A228" s="15"/>
      <c r="B228" s="15"/>
      <c r="C228" s="17"/>
      <c r="D228" s="17"/>
      <c r="E228" s="17"/>
      <c r="F228" s="17"/>
      <c r="G228" s="17"/>
      <c r="H228" s="17"/>
      <c r="I228" s="17"/>
      <c r="J228" s="17"/>
      <c r="K228" s="17"/>
      <c r="L228" s="17"/>
      <c r="M228" s="17"/>
      <c r="N228" s="17"/>
      <c r="O228" s="17"/>
      <c r="P228" s="17"/>
      <c r="Q228" s="17"/>
      <c r="R228" s="17"/>
      <c r="S228" s="17"/>
      <c r="T228" s="17"/>
      <c r="U228" s="17"/>
      <c r="V228" s="14"/>
      <c r="W228" s="19"/>
    </row>
    <row r="229" spans="1:23" x14ac:dyDescent="0.2">
      <c r="A229" s="15"/>
      <c r="B229" s="15"/>
      <c r="C229" s="17"/>
      <c r="D229" s="17"/>
      <c r="E229" s="17"/>
      <c r="F229" s="17"/>
      <c r="G229" s="17"/>
      <c r="H229" s="17"/>
      <c r="I229" s="17"/>
      <c r="J229" s="17"/>
      <c r="K229" s="17"/>
      <c r="L229" s="17"/>
      <c r="M229" s="17"/>
      <c r="N229" s="17"/>
      <c r="O229" s="17"/>
      <c r="P229" s="17"/>
      <c r="Q229" s="17"/>
      <c r="R229" s="17"/>
      <c r="S229" s="17"/>
      <c r="T229" s="17"/>
      <c r="U229" s="17"/>
      <c r="V229" s="14"/>
      <c r="W229" s="19"/>
    </row>
    <row r="230" spans="1:23" x14ac:dyDescent="0.2">
      <c r="A230" s="15"/>
      <c r="B230" s="15"/>
      <c r="C230" s="17"/>
      <c r="D230" s="17"/>
      <c r="E230" s="17"/>
      <c r="F230" s="17"/>
      <c r="G230" s="17"/>
      <c r="H230" s="17"/>
      <c r="I230" s="17"/>
      <c r="J230" s="17"/>
      <c r="K230" s="17"/>
      <c r="L230" s="17"/>
      <c r="M230" s="17"/>
      <c r="N230" s="17"/>
      <c r="O230" s="17"/>
      <c r="P230" s="17"/>
      <c r="Q230" s="17"/>
      <c r="R230" s="17"/>
      <c r="S230" s="17"/>
      <c r="T230" s="17"/>
      <c r="U230" s="17"/>
      <c r="V230" s="14"/>
      <c r="W230" s="19"/>
    </row>
    <row r="231" spans="1:23" x14ac:dyDescent="0.2">
      <c r="A231" s="15"/>
      <c r="B231" s="15"/>
      <c r="C231" s="17"/>
      <c r="D231" s="17"/>
      <c r="E231" s="17"/>
      <c r="F231" s="17"/>
      <c r="G231" s="17"/>
      <c r="H231" s="17"/>
      <c r="I231" s="17"/>
      <c r="J231" s="17"/>
      <c r="K231" s="17"/>
      <c r="L231" s="17"/>
      <c r="M231" s="17"/>
      <c r="N231" s="17"/>
      <c r="O231" s="17"/>
      <c r="P231" s="17"/>
      <c r="Q231" s="17"/>
      <c r="R231" s="17"/>
      <c r="S231" s="17"/>
      <c r="T231" s="17"/>
      <c r="U231" s="17"/>
      <c r="V231" s="14"/>
      <c r="W231" s="19"/>
    </row>
    <row r="232" spans="1:23" x14ac:dyDescent="0.2">
      <c r="A232" s="15"/>
      <c r="B232" s="15"/>
      <c r="C232" s="17"/>
      <c r="D232" s="17"/>
      <c r="E232" s="17"/>
      <c r="F232" s="17"/>
      <c r="G232" s="17"/>
      <c r="H232" s="17"/>
      <c r="I232" s="17"/>
      <c r="J232" s="17"/>
      <c r="K232" s="17"/>
      <c r="L232" s="17"/>
      <c r="M232" s="17"/>
      <c r="N232" s="17"/>
      <c r="O232" s="17"/>
      <c r="P232" s="17"/>
      <c r="Q232" s="17"/>
      <c r="R232" s="17"/>
      <c r="S232" s="17"/>
      <c r="T232" s="17"/>
      <c r="U232" s="17"/>
      <c r="V232" s="14"/>
      <c r="W232" s="19"/>
    </row>
    <row r="233" spans="1:23" x14ac:dyDescent="0.2">
      <c r="A233" s="15"/>
      <c r="B233" s="15"/>
      <c r="C233" s="17"/>
      <c r="D233" s="17"/>
      <c r="E233" s="17"/>
      <c r="F233" s="17"/>
      <c r="G233" s="17"/>
      <c r="H233" s="17"/>
      <c r="I233" s="17"/>
      <c r="J233" s="17"/>
      <c r="K233" s="17"/>
      <c r="L233" s="17"/>
      <c r="M233" s="17"/>
      <c r="N233" s="17"/>
      <c r="O233" s="17"/>
      <c r="P233" s="17"/>
      <c r="Q233" s="17"/>
      <c r="R233" s="17"/>
      <c r="S233" s="17"/>
      <c r="T233" s="17"/>
      <c r="U233" s="17"/>
      <c r="V233" s="14"/>
      <c r="W233" s="19"/>
    </row>
    <row r="234" spans="1:23" x14ac:dyDescent="0.2">
      <c r="A234" s="15"/>
      <c r="B234" s="15"/>
      <c r="C234" s="17"/>
      <c r="D234" s="17"/>
      <c r="E234" s="17"/>
      <c r="F234" s="17"/>
      <c r="G234" s="17"/>
      <c r="H234" s="17"/>
      <c r="I234" s="17"/>
      <c r="J234" s="17"/>
      <c r="K234" s="17"/>
      <c r="L234" s="17"/>
      <c r="M234" s="17"/>
      <c r="N234" s="17"/>
      <c r="O234" s="17"/>
      <c r="P234" s="17"/>
      <c r="Q234" s="17"/>
      <c r="R234" s="17"/>
      <c r="S234" s="17"/>
      <c r="T234" s="17"/>
      <c r="U234" s="17"/>
      <c r="V234" s="14"/>
      <c r="W234" s="19"/>
    </row>
    <row r="235" spans="1:23" x14ac:dyDescent="0.2">
      <c r="A235" s="15"/>
      <c r="B235" s="15"/>
      <c r="C235" s="17"/>
      <c r="D235" s="17"/>
      <c r="E235" s="17"/>
      <c r="F235" s="17"/>
      <c r="G235" s="17"/>
      <c r="H235" s="17"/>
      <c r="I235" s="17"/>
      <c r="J235" s="17"/>
      <c r="K235" s="17"/>
      <c r="L235" s="17"/>
      <c r="M235" s="17"/>
      <c r="N235" s="17"/>
      <c r="O235" s="17"/>
      <c r="P235" s="17"/>
      <c r="Q235" s="17"/>
      <c r="R235" s="17"/>
      <c r="S235" s="17"/>
      <c r="T235" s="17"/>
      <c r="U235" s="17"/>
      <c r="V235" s="14"/>
      <c r="W235" s="19"/>
    </row>
    <row r="236" spans="1:23" x14ac:dyDescent="0.2">
      <c r="A236" s="15"/>
      <c r="B236" s="15"/>
      <c r="C236" s="17"/>
      <c r="D236" s="17"/>
      <c r="E236" s="17"/>
      <c r="F236" s="17"/>
      <c r="G236" s="17"/>
      <c r="H236" s="17"/>
      <c r="I236" s="17"/>
      <c r="J236" s="17"/>
      <c r="K236" s="17"/>
      <c r="L236" s="17"/>
      <c r="M236" s="17"/>
      <c r="N236" s="17"/>
      <c r="O236" s="17"/>
      <c r="P236" s="17"/>
      <c r="Q236" s="17"/>
      <c r="R236" s="17"/>
      <c r="S236" s="17"/>
      <c r="T236" s="17"/>
      <c r="U236" s="17"/>
      <c r="V236" s="14"/>
      <c r="W236" s="19"/>
    </row>
    <row r="237" spans="1:23" x14ac:dyDescent="0.2">
      <c r="A237" s="15"/>
      <c r="B237" s="15"/>
      <c r="C237" s="17"/>
      <c r="D237" s="17"/>
      <c r="E237" s="17"/>
      <c r="F237" s="17"/>
      <c r="G237" s="17"/>
      <c r="H237" s="17"/>
      <c r="I237" s="17"/>
      <c r="J237" s="17"/>
      <c r="K237" s="17"/>
      <c r="L237" s="17"/>
      <c r="M237" s="17"/>
      <c r="N237" s="17"/>
      <c r="O237" s="17"/>
      <c r="P237" s="17"/>
      <c r="Q237" s="17"/>
      <c r="R237" s="17"/>
      <c r="S237" s="17"/>
      <c r="T237" s="17"/>
      <c r="U237" s="17"/>
      <c r="V237" s="14"/>
      <c r="W237" s="19"/>
    </row>
    <row r="238" spans="1:23" x14ac:dyDescent="0.2">
      <c r="A238" s="15"/>
      <c r="B238" s="15"/>
      <c r="C238" s="17"/>
      <c r="D238" s="17"/>
      <c r="E238" s="17"/>
      <c r="F238" s="17"/>
      <c r="G238" s="17"/>
      <c r="H238" s="17"/>
      <c r="I238" s="17"/>
      <c r="J238" s="17"/>
      <c r="K238" s="17"/>
      <c r="L238" s="17"/>
      <c r="M238" s="17"/>
      <c r="N238" s="17"/>
      <c r="O238" s="17"/>
      <c r="P238" s="17"/>
      <c r="Q238" s="17"/>
      <c r="R238" s="17"/>
      <c r="S238" s="17"/>
      <c r="T238" s="17"/>
      <c r="U238" s="17"/>
      <c r="V238" s="14"/>
      <c r="W238" s="19"/>
    </row>
    <row r="239" spans="1:23" x14ac:dyDescent="0.2">
      <c r="A239" s="15"/>
      <c r="B239" s="15"/>
      <c r="C239" s="17"/>
      <c r="D239" s="17"/>
      <c r="E239" s="17"/>
      <c r="F239" s="17"/>
      <c r="G239" s="17"/>
      <c r="H239" s="17"/>
      <c r="I239" s="17"/>
      <c r="J239" s="17"/>
      <c r="K239" s="17"/>
      <c r="L239" s="17"/>
      <c r="M239" s="17"/>
      <c r="N239" s="17"/>
      <c r="O239" s="17"/>
      <c r="P239" s="17"/>
      <c r="Q239" s="17"/>
      <c r="R239" s="17"/>
      <c r="S239" s="17"/>
      <c r="T239" s="17"/>
      <c r="U239" s="17"/>
      <c r="V239" s="14"/>
      <c r="W239" s="19"/>
    </row>
    <row r="240" spans="1:23" x14ac:dyDescent="0.2">
      <c r="A240" s="15"/>
      <c r="B240" s="15"/>
      <c r="C240" s="17"/>
      <c r="D240" s="17"/>
      <c r="E240" s="17"/>
      <c r="F240" s="17"/>
      <c r="G240" s="17"/>
      <c r="H240" s="17"/>
      <c r="I240" s="17"/>
      <c r="J240" s="17"/>
      <c r="K240" s="17"/>
      <c r="L240" s="17"/>
      <c r="M240" s="17"/>
      <c r="N240" s="17"/>
      <c r="O240" s="17"/>
      <c r="P240" s="17"/>
      <c r="Q240" s="17"/>
      <c r="R240" s="17"/>
      <c r="S240" s="17"/>
      <c r="T240" s="17"/>
      <c r="U240" s="17"/>
      <c r="V240" s="14"/>
      <c r="W240" s="19"/>
    </row>
    <row r="241" spans="1:23" x14ac:dyDescent="0.2">
      <c r="A241" s="15"/>
      <c r="B241" s="15"/>
      <c r="C241" s="17"/>
      <c r="D241" s="17"/>
      <c r="E241" s="17"/>
      <c r="F241" s="17"/>
      <c r="G241" s="17"/>
      <c r="H241" s="17"/>
      <c r="I241" s="17"/>
      <c r="J241" s="17"/>
      <c r="K241" s="17"/>
      <c r="L241" s="17"/>
      <c r="M241" s="17"/>
      <c r="N241" s="17"/>
      <c r="O241" s="17"/>
      <c r="P241" s="17"/>
      <c r="Q241" s="17"/>
      <c r="R241" s="17"/>
      <c r="S241" s="17"/>
      <c r="T241" s="17"/>
      <c r="U241" s="17"/>
      <c r="V241" s="14"/>
      <c r="W241" s="19"/>
    </row>
    <row r="242" spans="1:23" x14ac:dyDescent="0.2">
      <c r="A242" s="15"/>
      <c r="B242" s="15"/>
      <c r="C242" s="17"/>
      <c r="D242" s="17"/>
      <c r="E242" s="17"/>
      <c r="F242" s="17"/>
      <c r="G242" s="17"/>
      <c r="H242" s="17"/>
      <c r="I242" s="17"/>
      <c r="J242" s="17"/>
      <c r="K242" s="17"/>
      <c r="L242" s="17"/>
      <c r="M242" s="17"/>
      <c r="N242" s="17"/>
      <c r="O242" s="17"/>
      <c r="P242" s="17"/>
      <c r="Q242" s="17"/>
      <c r="R242" s="17"/>
      <c r="S242" s="17"/>
      <c r="T242" s="17"/>
      <c r="U242" s="17"/>
      <c r="V242" s="14"/>
      <c r="W242" s="19"/>
    </row>
    <row r="243" spans="1:23" x14ac:dyDescent="0.2">
      <c r="A243" s="15"/>
      <c r="B243" s="15"/>
      <c r="C243" s="17"/>
      <c r="D243" s="17"/>
      <c r="E243" s="17"/>
      <c r="F243" s="17"/>
      <c r="G243" s="17"/>
      <c r="H243" s="17"/>
      <c r="I243" s="17"/>
      <c r="J243" s="17"/>
      <c r="K243" s="17"/>
      <c r="L243" s="17"/>
      <c r="M243" s="17"/>
      <c r="N243" s="17"/>
      <c r="O243" s="17"/>
      <c r="P243" s="17"/>
      <c r="Q243" s="17"/>
      <c r="R243" s="17"/>
      <c r="S243" s="17"/>
      <c r="T243" s="17"/>
      <c r="U243" s="17"/>
      <c r="V243" s="14"/>
      <c r="W243" s="19"/>
    </row>
    <row r="244" spans="1:23" x14ac:dyDescent="0.2">
      <c r="A244" s="15"/>
      <c r="B244" s="15"/>
      <c r="C244" s="17"/>
      <c r="D244" s="17"/>
      <c r="E244" s="17"/>
      <c r="F244" s="17"/>
      <c r="G244" s="17"/>
      <c r="H244" s="17"/>
      <c r="I244" s="17"/>
      <c r="J244" s="17"/>
      <c r="K244" s="17"/>
      <c r="L244" s="17"/>
      <c r="M244" s="17"/>
      <c r="N244" s="17"/>
      <c r="O244" s="17"/>
      <c r="P244" s="17"/>
      <c r="Q244" s="17"/>
      <c r="R244" s="17"/>
      <c r="S244" s="17"/>
      <c r="T244" s="17"/>
      <c r="U244" s="17"/>
      <c r="V244" s="14"/>
      <c r="W244" s="19"/>
    </row>
    <row r="245" spans="1:23" x14ac:dyDescent="0.2">
      <c r="A245" s="15"/>
      <c r="B245" s="15"/>
      <c r="C245" s="17"/>
      <c r="D245" s="17"/>
      <c r="E245" s="17"/>
      <c r="F245" s="17"/>
      <c r="G245" s="17"/>
      <c r="H245" s="17"/>
      <c r="I245" s="17"/>
      <c r="J245" s="17"/>
      <c r="K245" s="17"/>
      <c r="L245" s="17"/>
      <c r="M245" s="17"/>
      <c r="N245" s="17"/>
      <c r="O245" s="17"/>
      <c r="P245" s="17"/>
      <c r="Q245" s="17"/>
      <c r="R245" s="17"/>
      <c r="S245" s="17"/>
      <c r="T245" s="17"/>
      <c r="U245" s="17"/>
      <c r="V245" s="14"/>
      <c r="W245" s="19"/>
    </row>
    <row r="246" spans="1:23" x14ac:dyDescent="0.2">
      <c r="A246" s="15"/>
      <c r="B246" s="15"/>
      <c r="C246" s="17"/>
      <c r="D246" s="17"/>
      <c r="E246" s="17"/>
      <c r="F246" s="17"/>
      <c r="G246" s="17"/>
      <c r="H246" s="17"/>
      <c r="I246" s="17"/>
      <c r="J246" s="17"/>
      <c r="K246" s="17"/>
      <c r="L246" s="17"/>
      <c r="M246" s="17"/>
      <c r="N246" s="17"/>
      <c r="O246" s="17"/>
      <c r="P246" s="17"/>
      <c r="Q246" s="17"/>
      <c r="R246" s="17"/>
      <c r="S246" s="17"/>
      <c r="T246" s="17"/>
      <c r="U246" s="17"/>
      <c r="V246" s="14"/>
      <c r="W246" s="19"/>
    </row>
    <row r="247" spans="1:23" x14ac:dyDescent="0.2">
      <c r="A247" s="15"/>
      <c r="B247" s="15"/>
      <c r="C247" s="17"/>
      <c r="D247" s="17"/>
      <c r="E247" s="17"/>
      <c r="F247" s="17"/>
      <c r="G247" s="17"/>
      <c r="H247" s="17"/>
      <c r="I247" s="17"/>
      <c r="J247" s="17"/>
      <c r="K247" s="17"/>
      <c r="L247" s="17"/>
      <c r="M247" s="17"/>
      <c r="N247" s="17"/>
      <c r="O247" s="17"/>
      <c r="P247" s="17"/>
      <c r="Q247" s="17"/>
      <c r="R247" s="17"/>
      <c r="S247" s="17"/>
      <c r="T247" s="17"/>
      <c r="U247" s="17"/>
      <c r="V247" s="14"/>
      <c r="W247" s="19"/>
    </row>
    <row r="248" spans="1:23" x14ac:dyDescent="0.2">
      <c r="A248" s="15"/>
      <c r="B248" s="15"/>
      <c r="C248" s="17"/>
      <c r="D248" s="17"/>
      <c r="E248" s="17"/>
      <c r="F248" s="17"/>
      <c r="G248" s="17"/>
      <c r="H248" s="17"/>
      <c r="I248" s="17"/>
      <c r="J248" s="17"/>
      <c r="K248" s="17"/>
      <c r="L248" s="17"/>
      <c r="M248" s="17"/>
      <c r="N248" s="17"/>
      <c r="O248" s="17"/>
      <c r="P248" s="17"/>
      <c r="Q248" s="17"/>
      <c r="R248" s="17"/>
      <c r="S248" s="17"/>
      <c r="T248" s="17"/>
      <c r="U248" s="17"/>
      <c r="V248" s="14"/>
      <c r="W248" s="19"/>
    </row>
    <row r="249" spans="1:23" x14ac:dyDescent="0.2">
      <c r="A249" s="15"/>
      <c r="B249" s="15"/>
      <c r="C249" s="17"/>
      <c r="D249" s="17"/>
      <c r="E249" s="17"/>
      <c r="F249" s="17"/>
      <c r="G249" s="17"/>
      <c r="H249" s="17"/>
      <c r="I249" s="17"/>
      <c r="J249" s="17"/>
      <c r="K249" s="17"/>
      <c r="L249" s="17"/>
      <c r="M249" s="17"/>
      <c r="N249" s="17"/>
      <c r="O249" s="17"/>
      <c r="P249" s="17"/>
      <c r="Q249" s="17"/>
      <c r="R249" s="17"/>
      <c r="S249" s="17"/>
      <c r="T249" s="17"/>
      <c r="U249" s="17"/>
      <c r="V249" s="14"/>
      <c r="W249" s="19"/>
    </row>
    <row r="250" spans="1:23" x14ac:dyDescent="0.2">
      <c r="A250" s="15"/>
      <c r="B250" s="15"/>
      <c r="C250" s="17"/>
      <c r="D250" s="17"/>
      <c r="E250" s="17"/>
      <c r="F250" s="17"/>
      <c r="G250" s="17"/>
      <c r="H250" s="17"/>
      <c r="I250" s="17"/>
      <c r="J250" s="17"/>
      <c r="K250" s="17"/>
      <c r="L250" s="17"/>
      <c r="M250" s="17"/>
      <c r="N250" s="17"/>
      <c r="O250" s="17"/>
      <c r="P250" s="17"/>
      <c r="Q250" s="17"/>
      <c r="R250" s="17"/>
      <c r="S250" s="17"/>
      <c r="T250" s="17"/>
      <c r="U250" s="17"/>
      <c r="V250" s="14"/>
      <c r="W250" s="19"/>
    </row>
    <row r="251" spans="1:23" x14ac:dyDescent="0.2">
      <c r="A251" s="15"/>
      <c r="B251" s="15"/>
      <c r="C251" s="17"/>
      <c r="D251" s="17"/>
      <c r="E251" s="17"/>
      <c r="F251" s="17"/>
      <c r="G251" s="17"/>
      <c r="H251" s="17"/>
      <c r="I251" s="17"/>
      <c r="J251" s="17"/>
      <c r="K251" s="17"/>
      <c r="L251" s="17"/>
      <c r="M251" s="17"/>
      <c r="N251" s="17"/>
      <c r="O251" s="17"/>
      <c r="P251" s="17"/>
      <c r="Q251" s="17"/>
      <c r="R251" s="17"/>
      <c r="S251" s="17"/>
      <c r="T251" s="17"/>
      <c r="U251" s="17"/>
      <c r="V251" s="14"/>
      <c r="W251" s="19"/>
    </row>
    <row r="252" spans="1:23" x14ac:dyDescent="0.2">
      <c r="A252" s="15"/>
      <c r="B252" s="15"/>
      <c r="C252" s="17"/>
      <c r="D252" s="17"/>
      <c r="E252" s="17"/>
      <c r="F252" s="17"/>
      <c r="G252" s="17"/>
      <c r="H252" s="17"/>
      <c r="I252" s="17"/>
      <c r="J252" s="17"/>
      <c r="K252" s="17"/>
      <c r="L252" s="17"/>
      <c r="M252" s="17"/>
      <c r="N252" s="17"/>
      <c r="O252" s="17"/>
      <c r="P252" s="17"/>
      <c r="Q252" s="17"/>
      <c r="R252" s="17"/>
      <c r="S252" s="17"/>
      <c r="T252" s="17"/>
      <c r="U252" s="17"/>
      <c r="V252" s="14"/>
      <c r="W252" s="19"/>
    </row>
    <row r="253" spans="1:23" x14ac:dyDescent="0.2">
      <c r="A253" s="15"/>
      <c r="B253" s="15"/>
      <c r="C253" s="17"/>
      <c r="D253" s="17"/>
      <c r="E253" s="17"/>
      <c r="F253" s="17"/>
      <c r="G253" s="17"/>
      <c r="H253" s="17"/>
      <c r="I253" s="17"/>
      <c r="J253" s="17"/>
      <c r="K253" s="17"/>
      <c r="L253" s="17"/>
      <c r="M253" s="17"/>
      <c r="N253" s="17"/>
      <c r="O253" s="17"/>
      <c r="P253" s="17"/>
      <c r="Q253" s="17"/>
      <c r="R253" s="17"/>
      <c r="S253" s="17"/>
      <c r="T253" s="17"/>
      <c r="U253" s="17"/>
      <c r="V253" s="14"/>
      <c r="W253" s="19"/>
    </row>
    <row r="254" spans="1:23" x14ac:dyDescent="0.2">
      <c r="A254" s="15"/>
      <c r="B254" s="15"/>
      <c r="C254" s="17"/>
      <c r="D254" s="17"/>
      <c r="E254" s="17"/>
      <c r="F254" s="17"/>
      <c r="G254" s="17"/>
      <c r="H254" s="17"/>
      <c r="I254" s="17"/>
      <c r="J254" s="17"/>
      <c r="K254" s="17"/>
      <c r="L254" s="17"/>
      <c r="M254" s="17"/>
      <c r="N254" s="17"/>
      <c r="O254" s="17"/>
      <c r="P254" s="17"/>
      <c r="Q254" s="17"/>
      <c r="R254" s="17"/>
      <c r="S254" s="17"/>
      <c r="T254" s="17"/>
      <c r="U254" s="17"/>
      <c r="V254" s="14"/>
      <c r="W254" s="19"/>
    </row>
    <row r="255" spans="1:23" x14ac:dyDescent="0.2">
      <c r="A255" s="15"/>
      <c r="B255" s="15"/>
      <c r="C255" s="17"/>
      <c r="D255" s="17"/>
      <c r="E255" s="17"/>
      <c r="F255" s="17"/>
      <c r="G255" s="17"/>
      <c r="H255" s="17"/>
      <c r="I255" s="17"/>
      <c r="J255" s="17"/>
      <c r="K255" s="17"/>
      <c r="L255" s="17"/>
      <c r="M255" s="17"/>
      <c r="N255" s="17"/>
      <c r="O255" s="17"/>
      <c r="P255" s="17"/>
      <c r="Q255" s="17"/>
      <c r="R255" s="17"/>
      <c r="S255" s="17"/>
      <c r="T255" s="17"/>
      <c r="U255" s="17"/>
      <c r="V255" s="14"/>
      <c r="W255" s="19"/>
    </row>
    <row r="256" spans="1:23" x14ac:dyDescent="0.2">
      <c r="A256" s="15"/>
      <c r="B256" s="15"/>
      <c r="C256" s="17"/>
      <c r="D256" s="17"/>
      <c r="E256" s="17"/>
      <c r="F256" s="17"/>
      <c r="G256" s="17"/>
      <c r="H256" s="17"/>
      <c r="I256" s="17"/>
      <c r="J256" s="17"/>
      <c r="K256" s="17"/>
      <c r="L256" s="17"/>
      <c r="M256" s="17"/>
      <c r="N256" s="17"/>
      <c r="O256" s="17"/>
      <c r="P256" s="17"/>
      <c r="Q256" s="17"/>
      <c r="R256" s="17"/>
      <c r="S256" s="17"/>
      <c r="T256" s="17"/>
      <c r="U256" s="17"/>
      <c r="V256" s="14"/>
      <c r="W256" s="19"/>
    </row>
    <row r="257" spans="1:23" x14ac:dyDescent="0.2">
      <c r="A257" s="15"/>
      <c r="B257" s="15"/>
      <c r="C257" s="17"/>
      <c r="D257" s="17"/>
      <c r="E257" s="17"/>
      <c r="F257" s="17"/>
      <c r="G257" s="17"/>
      <c r="H257" s="17"/>
      <c r="I257" s="17"/>
      <c r="J257" s="17"/>
      <c r="K257" s="17"/>
      <c r="L257" s="17"/>
      <c r="M257" s="17"/>
      <c r="N257" s="17"/>
      <c r="O257" s="17"/>
      <c r="P257" s="17"/>
      <c r="Q257" s="17"/>
      <c r="R257" s="17"/>
      <c r="S257" s="17"/>
      <c r="T257" s="17"/>
      <c r="U257" s="17"/>
      <c r="V257" s="14"/>
      <c r="W257" s="19"/>
    </row>
    <row r="258" spans="1:23" x14ac:dyDescent="0.2">
      <c r="A258" s="15"/>
      <c r="B258" s="15"/>
      <c r="C258" s="17"/>
      <c r="D258" s="17"/>
      <c r="E258" s="17"/>
      <c r="F258" s="17"/>
      <c r="G258" s="17"/>
      <c r="H258" s="17"/>
      <c r="I258" s="17"/>
      <c r="J258" s="17"/>
      <c r="K258" s="17"/>
      <c r="L258" s="17"/>
      <c r="M258" s="17"/>
      <c r="N258" s="17"/>
      <c r="O258" s="17"/>
      <c r="P258" s="17"/>
      <c r="Q258" s="17"/>
      <c r="R258" s="17"/>
      <c r="S258" s="17"/>
      <c r="T258" s="17"/>
      <c r="U258" s="17"/>
      <c r="V258" s="14"/>
      <c r="W258" s="19"/>
    </row>
    <row r="259" spans="1:23" x14ac:dyDescent="0.2">
      <c r="A259" s="15"/>
      <c r="B259" s="15"/>
      <c r="C259" s="17"/>
      <c r="D259" s="17"/>
      <c r="E259" s="17"/>
      <c r="F259" s="17"/>
      <c r="G259" s="17"/>
      <c r="H259" s="17"/>
      <c r="I259" s="17"/>
      <c r="J259" s="17"/>
      <c r="K259" s="17"/>
      <c r="L259" s="17"/>
      <c r="M259" s="17"/>
      <c r="N259" s="17"/>
      <c r="O259" s="17"/>
      <c r="P259" s="17"/>
      <c r="Q259" s="17"/>
      <c r="R259" s="17"/>
      <c r="S259" s="17"/>
      <c r="T259" s="17"/>
      <c r="U259" s="17"/>
      <c r="V259" s="14"/>
      <c r="W259" s="19"/>
    </row>
    <row r="260" spans="1:23" x14ac:dyDescent="0.2">
      <c r="A260" s="15"/>
      <c r="B260" s="15"/>
      <c r="C260" s="17"/>
      <c r="D260" s="17"/>
      <c r="E260" s="17"/>
      <c r="F260" s="17"/>
      <c r="G260" s="17"/>
      <c r="H260" s="17"/>
      <c r="I260" s="17"/>
      <c r="J260" s="17"/>
      <c r="K260" s="17"/>
      <c r="L260" s="17"/>
      <c r="M260" s="17"/>
      <c r="N260" s="17"/>
      <c r="O260" s="17"/>
      <c r="P260" s="17"/>
      <c r="Q260" s="17"/>
      <c r="R260" s="17"/>
      <c r="S260" s="17"/>
      <c r="T260" s="17"/>
      <c r="U260" s="17"/>
      <c r="V260" s="14"/>
      <c r="W260" s="19"/>
    </row>
    <row r="261" spans="1:23" x14ac:dyDescent="0.2">
      <c r="A261" s="15"/>
      <c r="B261" s="15"/>
      <c r="C261" s="17"/>
      <c r="D261" s="17"/>
      <c r="E261" s="17"/>
      <c r="F261" s="17"/>
      <c r="G261" s="17"/>
      <c r="H261" s="17"/>
      <c r="I261" s="17"/>
      <c r="J261" s="17"/>
      <c r="K261" s="17"/>
      <c r="L261" s="17"/>
      <c r="M261" s="17"/>
      <c r="N261" s="17"/>
      <c r="O261" s="17"/>
      <c r="P261" s="17"/>
      <c r="Q261" s="17"/>
      <c r="R261" s="17"/>
      <c r="S261" s="17"/>
      <c r="T261" s="17"/>
      <c r="U261" s="17"/>
      <c r="V261" s="14"/>
      <c r="W261" s="19"/>
    </row>
    <row r="262" spans="1:23" x14ac:dyDescent="0.2">
      <c r="A262" s="15"/>
      <c r="B262" s="15"/>
      <c r="C262" s="17"/>
      <c r="D262" s="17"/>
      <c r="E262" s="17"/>
      <c r="F262" s="17"/>
      <c r="G262" s="17"/>
      <c r="H262" s="17"/>
      <c r="I262" s="17"/>
      <c r="J262" s="17"/>
      <c r="K262" s="17"/>
      <c r="L262" s="17"/>
      <c r="M262" s="17"/>
      <c r="N262" s="17"/>
      <c r="O262" s="17"/>
      <c r="P262" s="17"/>
      <c r="Q262" s="17"/>
      <c r="R262" s="17"/>
      <c r="S262" s="17"/>
      <c r="T262" s="17"/>
      <c r="U262" s="17"/>
      <c r="V262" s="14"/>
      <c r="W262" s="19"/>
    </row>
    <row r="263" spans="1:23" x14ac:dyDescent="0.2">
      <c r="A263" s="15"/>
      <c r="B263" s="15"/>
      <c r="C263" s="17"/>
      <c r="D263" s="17"/>
      <c r="E263" s="17"/>
      <c r="F263" s="17"/>
      <c r="G263" s="17"/>
      <c r="H263" s="17"/>
      <c r="I263" s="17"/>
      <c r="J263" s="17"/>
      <c r="K263" s="17"/>
      <c r="L263" s="17"/>
      <c r="M263" s="17"/>
      <c r="N263" s="17"/>
      <c r="O263" s="17"/>
      <c r="P263" s="17"/>
      <c r="Q263" s="17"/>
      <c r="R263" s="17"/>
      <c r="S263" s="17"/>
      <c r="T263" s="17"/>
      <c r="U263" s="17"/>
      <c r="V263" s="14"/>
      <c r="W263" s="19"/>
    </row>
    <row r="264" spans="1:23" x14ac:dyDescent="0.2">
      <c r="A264" s="15"/>
      <c r="B264" s="15"/>
      <c r="C264" s="17"/>
      <c r="D264" s="17"/>
      <c r="E264" s="17"/>
      <c r="F264" s="17"/>
      <c r="G264" s="17"/>
      <c r="H264" s="17"/>
      <c r="I264" s="17"/>
      <c r="J264" s="17"/>
      <c r="K264" s="17"/>
      <c r="L264" s="17"/>
      <c r="M264" s="17"/>
      <c r="N264" s="17"/>
      <c r="O264" s="17"/>
      <c r="P264" s="17"/>
      <c r="Q264" s="17"/>
      <c r="R264" s="17"/>
      <c r="S264" s="17"/>
      <c r="T264" s="17"/>
      <c r="U264" s="17"/>
      <c r="V264" s="14"/>
      <c r="W264" s="19"/>
    </row>
    <row r="265" spans="1:23" x14ac:dyDescent="0.2">
      <c r="A265" s="15"/>
      <c r="B265" s="15"/>
      <c r="C265" s="17"/>
      <c r="D265" s="17"/>
      <c r="E265" s="17"/>
      <c r="F265" s="17"/>
      <c r="G265" s="17"/>
      <c r="H265" s="17"/>
      <c r="I265" s="17"/>
      <c r="J265" s="17"/>
      <c r="K265" s="17"/>
      <c r="L265" s="17"/>
      <c r="M265" s="17"/>
      <c r="N265" s="17"/>
      <c r="O265" s="17"/>
      <c r="P265" s="17"/>
      <c r="Q265" s="17"/>
      <c r="R265" s="17"/>
      <c r="S265" s="17"/>
      <c r="T265" s="17"/>
      <c r="U265" s="17"/>
      <c r="V265" s="14"/>
      <c r="W265" s="19"/>
    </row>
    <row r="266" spans="1:23" x14ac:dyDescent="0.2">
      <c r="A266" s="15"/>
      <c r="B266" s="15"/>
      <c r="C266" s="17"/>
      <c r="D266" s="17"/>
      <c r="E266" s="17"/>
      <c r="F266" s="17"/>
      <c r="G266" s="17"/>
      <c r="H266" s="17"/>
      <c r="I266" s="17"/>
      <c r="J266" s="17"/>
      <c r="K266" s="17"/>
      <c r="L266" s="17"/>
      <c r="M266" s="17"/>
      <c r="N266" s="17"/>
      <c r="O266" s="17"/>
      <c r="P266" s="17"/>
      <c r="Q266" s="17"/>
      <c r="R266" s="17"/>
      <c r="S266" s="17"/>
      <c r="T266" s="17"/>
      <c r="U266" s="17"/>
      <c r="V266" s="14"/>
      <c r="W266" s="19"/>
    </row>
    <row r="267" spans="1:23" x14ac:dyDescent="0.2">
      <c r="A267" s="15"/>
      <c r="B267" s="15"/>
      <c r="C267" s="17"/>
      <c r="D267" s="17"/>
      <c r="E267" s="17"/>
      <c r="F267" s="17"/>
      <c r="G267" s="17"/>
      <c r="H267" s="17"/>
      <c r="I267" s="17"/>
      <c r="J267" s="17"/>
      <c r="K267" s="17"/>
      <c r="L267" s="17"/>
      <c r="M267" s="17"/>
      <c r="N267" s="17"/>
      <c r="O267" s="17"/>
      <c r="P267" s="17"/>
      <c r="Q267" s="17"/>
      <c r="R267" s="17"/>
      <c r="S267" s="17"/>
      <c r="T267" s="17"/>
      <c r="U267" s="17"/>
      <c r="V267" s="14"/>
      <c r="W267" s="19"/>
    </row>
    <row r="268" spans="1:23" x14ac:dyDescent="0.2">
      <c r="A268" s="15"/>
      <c r="B268" s="15"/>
      <c r="C268" s="17"/>
      <c r="D268" s="17"/>
      <c r="E268" s="17"/>
      <c r="F268" s="17"/>
      <c r="G268" s="17"/>
      <c r="H268" s="17"/>
      <c r="I268" s="17"/>
      <c r="J268" s="17"/>
      <c r="K268" s="17"/>
      <c r="L268" s="17"/>
      <c r="M268" s="17"/>
      <c r="N268" s="17"/>
      <c r="O268" s="17"/>
      <c r="P268" s="17"/>
      <c r="Q268" s="17"/>
      <c r="R268" s="17"/>
      <c r="S268" s="17"/>
      <c r="T268" s="17"/>
      <c r="U268" s="17"/>
      <c r="V268" s="14"/>
      <c r="W268" s="19"/>
    </row>
    <row r="269" spans="1:23" x14ac:dyDescent="0.2">
      <c r="A269" s="15"/>
      <c r="B269" s="15"/>
      <c r="C269" s="17"/>
      <c r="D269" s="17"/>
      <c r="E269" s="17"/>
      <c r="F269" s="17"/>
      <c r="G269" s="17"/>
      <c r="H269" s="17"/>
      <c r="I269" s="17"/>
      <c r="J269" s="17"/>
      <c r="K269" s="17"/>
      <c r="L269" s="17"/>
      <c r="M269" s="17"/>
      <c r="N269" s="17"/>
      <c r="O269" s="17"/>
      <c r="P269" s="17"/>
      <c r="Q269" s="17"/>
      <c r="R269" s="17"/>
      <c r="S269" s="17"/>
      <c r="T269" s="17"/>
      <c r="U269" s="17"/>
      <c r="V269" s="14"/>
      <c r="W269" s="19"/>
    </row>
    <row r="270" spans="1:23" x14ac:dyDescent="0.2">
      <c r="A270" s="15"/>
      <c r="B270" s="15"/>
      <c r="C270" s="17"/>
      <c r="D270" s="17"/>
      <c r="E270" s="17"/>
      <c r="F270" s="17"/>
      <c r="G270" s="17"/>
      <c r="H270" s="17"/>
      <c r="I270" s="17"/>
      <c r="J270" s="17"/>
      <c r="K270" s="17"/>
      <c r="L270" s="17"/>
      <c r="M270" s="17"/>
      <c r="N270" s="17"/>
      <c r="O270" s="17"/>
      <c r="P270" s="17"/>
      <c r="Q270" s="17"/>
      <c r="R270" s="17"/>
      <c r="S270" s="17"/>
      <c r="T270" s="17"/>
      <c r="U270" s="17"/>
      <c r="V270" s="14"/>
      <c r="W270" s="19"/>
    </row>
    <row r="271" spans="1:23" x14ac:dyDescent="0.2">
      <c r="A271" s="15"/>
      <c r="B271" s="15"/>
      <c r="C271" s="17"/>
      <c r="D271" s="17"/>
      <c r="E271" s="17"/>
      <c r="F271" s="17"/>
      <c r="G271" s="17"/>
      <c r="H271" s="17"/>
      <c r="I271" s="17"/>
      <c r="J271" s="17"/>
      <c r="K271" s="17"/>
      <c r="L271" s="17"/>
      <c r="M271" s="17"/>
      <c r="N271" s="17"/>
      <c r="O271" s="17"/>
      <c r="P271" s="17"/>
      <c r="Q271" s="17"/>
      <c r="R271" s="17"/>
      <c r="S271" s="17"/>
      <c r="T271" s="17"/>
      <c r="U271" s="17"/>
      <c r="V271" s="14"/>
      <c r="W271" s="19"/>
    </row>
    <row r="272" spans="1:23" x14ac:dyDescent="0.2">
      <c r="A272" s="15"/>
      <c r="B272" s="15"/>
      <c r="C272" s="17"/>
      <c r="D272" s="17"/>
      <c r="E272" s="17"/>
      <c r="F272" s="17"/>
      <c r="G272" s="17"/>
      <c r="H272" s="17"/>
      <c r="I272" s="17"/>
      <c r="J272" s="17"/>
      <c r="K272" s="17"/>
      <c r="L272" s="17"/>
      <c r="M272" s="17"/>
      <c r="N272" s="17"/>
      <c r="O272" s="17"/>
      <c r="P272" s="17"/>
      <c r="Q272" s="17"/>
      <c r="R272" s="17"/>
      <c r="S272" s="17"/>
      <c r="T272" s="17"/>
      <c r="U272" s="17"/>
      <c r="V272" s="14"/>
      <c r="W272" s="19"/>
    </row>
    <row r="273" spans="1:23" x14ac:dyDescent="0.2">
      <c r="A273" s="15"/>
      <c r="B273" s="15"/>
      <c r="C273" s="17"/>
      <c r="D273" s="17"/>
      <c r="E273" s="17"/>
      <c r="F273" s="17"/>
      <c r="G273" s="17"/>
      <c r="H273" s="17"/>
      <c r="I273" s="17"/>
      <c r="J273" s="17"/>
      <c r="K273" s="17"/>
      <c r="L273" s="17"/>
      <c r="M273" s="17"/>
      <c r="N273" s="17"/>
      <c r="O273" s="17"/>
      <c r="P273" s="17"/>
      <c r="Q273" s="17"/>
      <c r="R273" s="17"/>
      <c r="S273" s="17"/>
      <c r="T273" s="17"/>
      <c r="U273" s="17"/>
      <c r="V273" s="14"/>
      <c r="W273" s="19"/>
    </row>
    <row r="274" spans="1:23" x14ac:dyDescent="0.2">
      <c r="A274" s="15"/>
      <c r="B274" s="15"/>
      <c r="C274" s="17"/>
      <c r="D274" s="17"/>
      <c r="E274" s="17"/>
      <c r="F274" s="17"/>
      <c r="G274" s="17"/>
      <c r="H274" s="17"/>
      <c r="I274" s="17"/>
      <c r="J274" s="17"/>
      <c r="K274" s="17"/>
      <c r="L274" s="17"/>
      <c r="M274" s="17"/>
      <c r="N274" s="17"/>
      <c r="O274" s="17"/>
      <c r="P274" s="17"/>
      <c r="Q274" s="17"/>
      <c r="R274" s="17"/>
      <c r="S274" s="17"/>
      <c r="T274" s="17"/>
      <c r="U274" s="17"/>
      <c r="V274" s="14"/>
      <c r="W274" s="19"/>
    </row>
    <row r="275" spans="1:23" x14ac:dyDescent="0.2">
      <c r="A275" s="15"/>
      <c r="B275" s="15"/>
      <c r="C275" s="17"/>
      <c r="D275" s="17"/>
      <c r="E275" s="17"/>
      <c r="F275" s="17"/>
      <c r="G275" s="17"/>
      <c r="H275" s="17"/>
      <c r="I275" s="17"/>
      <c r="J275" s="17"/>
      <c r="K275" s="17"/>
      <c r="L275" s="17"/>
      <c r="M275" s="17"/>
      <c r="N275" s="17"/>
      <c r="O275" s="17"/>
      <c r="P275" s="17"/>
      <c r="Q275" s="17"/>
      <c r="R275" s="17"/>
      <c r="S275" s="17"/>
      <c r="T275" s="17"/>
      <c r="U275" s="17"/>
      <c r="V275" s="14"/>
      <c r="W275" s="19"/>
    </row>
    <row r="276" spans="1:23" x14ac:dyDescent="0.2">
      <c r="A276" s="15"/>
      <c r="B276" s="15"/>
      <c r="C276" s="17"/>
      <c r="D276" s="17"/>
      <c r="E276" s="17"/>
      <c r="F276" s="17"/>
      <c r="G276" s="17"/>
      <c r="H276" s="17"/>
      <c r="I276" s="17"/>
      <c r="J276" s="17"/>
      <c r="K276" s="17"/>
      <c r="L276" s="17"/>
      <c r="M276" s="17"/>
      <c r="N276" s="17"/>
      <c r="O276" s="17"/>
      <c r="P276" s="17"/>
      <c r="Q276" s="17"/>
      <c r="R276" s="17"/>
      <c r="S276" s="17"/>
      <c r="T276" s="17"/>
      <c r="U276" s="17"/>
      <c r="V276" s="14"/>
      <c r="W276" s="19"/>
    </row>
    <row r="277" spans="1:23" x14ac:dyDescent="0.2">
      <c r="A277" s="15"/>
      <c r="B277" s="15"/>
      <c r="C277" s="17"/>
      <c r="D277" s="17"/>
      <c r="E277" s="17"/>
      <c r="F277" s="17"/>
      <c r="G277" s="17"/>
      <c r="H277" s="17"/>
      <c r="I277" s="17"/>
      <c r="J277" s="17"/>
      <c r="K277" s="17"/>
      <c r="L277" s="17"/>
      <c r="M277" s="17"/>
      <c r="N277" s="17"/>
      <c r="O277" s="17"/>
      <c r="P277" s="17"/>
      <c r="Q277" s="17"/>
      <c r="R277" s="17"/>
      <c r="S277" s="17"/>
      <c r="T277" s="17"/>
      <c r="U277" s="17"/>
      <c r="V277" s="14"/>
      <c r="W277" s="19"/>
    </row>
    <row r="278" spans="1:23" x14ac:dyDescent="0.2">
      <c r="A278" s="15"/>
      <c r="B278" s="15"/>
      <c r="C278" s="17"/>
      <c r="D278" s="17"/>
      <c r="E278" s="17"/>
      <c r="F278" s="17"/>
      <c r="G278" s="17"/>
      <c r="H278" s="17"/>
      <c r="I278" s="17"/>
      <c r="J278" s="17"/>
      <c r="K278" s="17"/>
      <c r="L278" s="17"/>
      <c r="M278" s="17"/>
      <c r="N278" s="17"/>
      <c r="O278" s="17"/>
      <c r="P278" s="17"/>
      <c r="Q278" s="17"/>
      <c r="R278" s="17"/>
      <c r="S278" s="17"/>
      <c r="T278" s="17"/>
      <c r="U278" s="17"/>
      <c r="V278" s="14"/>
      <c r="W278" s="19"/>
    </row>
    <row r="279" spans="1:23" x14ac:dyDescent="0.2">
      <c r="A279" s="15"/>
      <c r="B279" s="15"/>
      <c r="C279" s="17"/>
      <c r="D279" s="17"/>
      <c r="E279" s="17"/>
      <c r="F279" s="17"/>
      <c r="G279" s="17"/>
      <c r="H279" s="17"/>
      <c r="I279" s="17"/>
      <c r="J279" s="17"/>
      <c r="K279" s="17"/>
      <c r="L279" s="17"/>
      <c r="M279" s="17"/>
      <c r="N279" s="17"/>
      <c r="O279" s="17"/>
      <c r="P279" s="17"/>
      <c r="Q279" s="17"/>
      <c r="R279" s="17"/>
      <c r="S279" s="17"/>
      <c r="T279" s="17"/>
      <c r="U279" s="17"/>
      <c r="V279" s="14"/>
      <c r="W279" s="19"/>
    </row>
    <row r="280" spans="1:23" x14ac:dyDescent="0.2">
      <c r="A280" s="15"/>
      <c r="B280" s="15"/>
      <c r="C280" s="17"/>
      <c r="D280" s="17"/>
      <c r="E280" s="17"/>
      <c r="F280" s="17"/>
      <c r="G280" s="17"/>
      <c r="H280" s="17"/>
      <c r="I280" s="17"/>
      <c r="J280" s="17"/>
      <c r="K280" s="17"/>
      <c r="L280" s="17"/>
      <c r="M280" s="17"/>
      <c r="N280" s="17"/>
      <c r="O280" s="17"/>
      <c r="P280" s="17"/>
      <c r="Q280" s="17"/>
      <c r="R280" s="17"/>
      <c r="S280" s="17"/>
      <c r="T280" s="17"/>
      <c r="U280" s="17"/>
      <c r="V280" s="14"/>
      <c r="W280" s="19"/>
    </row>
    <row r="281" spans="1:23" x14ac:dyDescent="0.2">
      <c r="A281" s="15"/>
      <c r="B281" s="15"/>
      <c r="C281" s="17"/>
      <c r="D281" s="17"/>
      <c r="E281" s="17"/>
      <c r="F281" s="17"/>
      <c r="G281" s="17"/>
      <c r="H281" s="17"/>
      <c r="I281" s="17"/>
      <c r="J281" s="17"/>
      <c r="K281" s="17"/>
      <c r="L281" s="17"/>
      <c r="M281" s="17"/>
      <c r="N281" s="17"/>
      <c r="O281" s="17"/>
      <c r="P281" s="17"/>
      <c r="Q281" s="17"/>
      <c r="R281" s="17"/>
      <c r="S281" s="17"/>
      <c r="T281" s="17"/>
      <c r="U281" s="17"/>
      <c r="V281" s="14"/>
      <c r="W281" s="19"/>
    </row>
    <row r="282" spans="1:23" x14ac:dyDescent="0.2">
      <c r="A282" s="15"/>
      <c r="B282" s="15"/>
      <c r="C282" s="17"/>
      <c r="D282" s="17"/>
      <c r="E282" s="17"/>
      <c r="F282" s="17"/>
      <c r="G282" s="17"/>
      <c r="H282" s="17"/>
      <c r="I282" s="17"/>
      <c r="J282" s="17"/>
      <c r="K282" s="17"/>
      <c r="L282" s="17"/>
      <c r="M282" s="17"/>
      <c r="N282" s="17"/>
      <c r="O282" s="17"/>
      <c r="P282" s="17"/>
      <c r="Q282" s="17"/>
      <c r="R282" s="17"/>
      <c r="S282" s="17"/>
      <c r="T282" s="17"/>
      <c r="U282" s="17"/>
      <c r="V282" s="14"/>
      <c r="W282" s="19"/>
    </row>
    <row r="283" spans="1:23" x14ac:dyDescent="0.2">
      <c r="A283" s="15"/>
      <c r="B283" s="15"/>
      <c r="C283" s="17"/>
      <c r="D283" s="17"/>
      <c r="E283" s="17"/>
      <c r="F283" s="17"/>
      <c r="G283" s="17"/>
      <c r="H283" s="17"/>
      <c r="I283" s="17"/>
      <c r="J283" s="17"/>
      <c r="K283" s="17"/>
      <c r="L283" s="17"/>
      <c r="M283" s="17"/>
      <c r="N283" s="17"/>
      <c r="O283" s="17"/>
      <c r="P283" s="17"/>
      <c r="Q283" s="17"/>
      <c r="R283" s="17"/>
      <c r="S283" s="17"/>
      <c r="T283" s="17"/>
      <c r="U283" s="17"/>
      <c r="V283" s="14"/>
      <c r="W283" s="19"/>
    </row>
    <row r="284" spans="1:23" x14ac:dyDescent="0.2">
      <c r="A284" s="15"/>
      <c r="B284" s="15"/>
      <c r="C284" s="17"/>
      <c r="D284" s="17"/>
      <c r="E284" s="17"/>
      <c r="F284" s="17"/>
      <c r="G284" s="17"/>
      <c r="H284" s="17"/>
      <c r="I284" s="17"/>
      <c r="J284" s="17"/>
      <c r="K284" s="17"/>
      <c r="L284" s="17"/>
      <c r="M284" s="17"/>
      <c r="N284" s="17"/>
      <c r="O284" s="17"/>
      <c r="P284" s="17"/>
      <c r="Q284" s="17"/>
      <c r="R284" s="17"/>
      <c r="S284" s="17"/>
      <c r="T284" s="17"/>
      <c r="U284" s="17"/>
      <c r="V284" s="14"/>
      <c r="W284" s="19"/>
    </row>
    <row r="285" spans="1:23" x14ac:dyDescent="0.2">
      <c r="A285" s="15"/>
      <c r="B285" s="15"/>
      <c r="C285" s="17"/>
      <c r="D285" s="17"/>
      <c r="E285" s="17"/>
      <c r="F285" s="17"/>
      <c r="G285" s="17"/>
      <c r="H285" s="17"/>
      <c r="I285" s="17"/>
      <c r="J285" s="17"/>
      <c r="K285" s="17"/>
      <c r="L285" s="17"/>
      <c r="M285" s="17"/>
      <c r="N285" s="17"/>
      <c r="O285" s="17"/>
      <c r="P285" s="17"/>
      <c r="Q285" s="17"/>
      <c r="R285" s="17"/>
      <c r="S285" s="17"/>
      <c r="T285" s="17"/>
      <c r="U285" s="17"/>
      <c r="V285" s="14"/>
      <c r="W285" s="19"/>
    </row>
    <row r="286" spans="1:23" x14ac:dyDescent="0.2">
      <c r="A286" s="15"/>
      <c r="B286" s="15"/>
      <c r="C286" s="17"/>
      <c r="D286" s="17"/>
      <c r="E286" s="17"/>
      <c r="F286" s="17"/>
      <c r="G286" s="17"/>
      <c r="H286" s="17"/>
      <c r="I286" s="17"/>
      <c r="J286" s="17"/>
      <c r="K286" s="17"/>
      <c r="L286" s="17"/>
      <c r="M286" s="17"/>
      <c r="N286" s="17"/>
      <c r="O286" s="17"/>
      <c r="P286" s="17"/>
      <c r="Q286" s="17"/>
      <c r="R286" s="17"/>
      <c r="S286" s="17"/>
      <c r="T286" s="17"/>
      <c r="U286" s="17"/>
      <c r="V286" s="14"/>
      <c r="W286" s="19"/>
    </row>
    <row r="287" spans="1:23" x14ac:dyDescent="0.2">
      <c r="A287" s="15"/>
      <c r="B287" s="15"/>
      <c r="C287" s="17"/>
      <c r="D287" s="17"/>
      <c r="E287" s="17"/>
      <c r="F287" s="17"/>
      <c r="G287" s="17"/>
      <c r="H287" s="17"/>
      <c r="I287" s="17"/>
      <c r="J287" s="17"/>
      <c r="K287" s="17"/>
      <c r="L287" s="17"/>
      <c r="M287" s="17"/>
      <c r="N287" s="17"/>
      <c r="O287" s="17"/>
      <c r="P287" s="17"/>
      <c r="Q287" s="17"/>
      <c r="R287" s="17"/>
      <c r="S287" s="17"/>
      <c r="T287" s="17"/>
      <c r="U287" s="17"/>
      <c r="V287" s="14"/>
      <c r="W287" s="19"/>
    </row>
    <row r="288" spans="1:23" x14ac:dyDescent="0.2">
      <c r="A288" s="15"/>
      <c r="B288" s="15"/>
      <c r="C288" s="17"/>
      <c r="D288" s="17"/>
      <c r="E288" s="17"/>
      <c r="F288" s="17"/>
      <c r="G288" s="17"/>
      <c r="H288" s="17"/>
      <c r="I288" s="17"/>
      <c r="J288" s="17"/>
      <c r="K288" s="17"/>
      <c r="L288" s="17"/>
      <c r="M288" s="17"/>
      <c r="N288" s="17"/>
      <c r="O288" s="17"/>
      <c r="P288" s="17"/>
      <c r="Q288" s="17"/>
      <c r="R288" s="17"/>
      <c r="S288" s="17"/>
      <c r="T288" s="17"/>
      <c r="U288" s="17"/>
      <c r="V288" s="14"/>
      <c r="W288" s="19"/>
    </row>
    <row r="289" spans="1:23" x14ac:dyDescent="0.2">
      <c r="A289" s="15"/>
      <c r="B289" s="15"/>
      <c r="C289" s="17"/>
      <c r="D289" s="17"/>
      <c r="E289" s="17"/>
      <c r="F289" s="17"/>
      <c r="G289" s="17"/>
      <c r="H289" s="17"/>
      <c r="I289" s="17"/>
      <c r="J289" s="17"/>
      <c r="K289" s="17"/>
      <c r="L289" s="17"/>
      <c r="M289" s="17"/>
      <c r="N289" s="17"/>
      <c r="O289" s="17"/>
      <c r="P289" s="17"/>
      <c r="Q289" s="17"/>
      <c r="R289" s="17"/>
      <c r="S289" s="17"/>
      <c r="T289" s="17"/>
      <c r="U289" s="17"/>
      <c r="V289" s="14"/>
      <c r="W289" s="19"/>
    </row>
    <row r="290" spans="1:23" x14ac:dyDescent="0.2">
      <c r="A290" s="15"/>
      <c r="B290" s="15"/>
      <c r="C290" s="17"/>
      <c r="D290" s="17"/>
      <c r="E290" s="17"/>
      <c r="F290" s="17"/>
      <c r="G290" s="17"/>
      <c r="H290" s="17"/>
      <c r="I290" s="17"/>
      <c r="J290" s="17"/>
      <c r="K290" s="17"/>
      <c r="L290" s="17"/>
      <c r="M290" s="17"/>
      <c r="N290" s="17"/>
      <c r="O290" s="17"/>
      <c r="P290" s="17"/>
      <c r="Q290" s="17"/>
      <c r="R290" s="17"/>
      <c r="S290" s="17"/>
      <c r="T290" s="17"/>
      <c r="U290" s="17"/>
      <c r="V290" s="14"/>
      <c r="W290" s="19"/>
    </row>
    <row r="291" spans="1:23" x14ac:dyDescent="0.2">
      <c r="A291" s="15"/>
      <c r="B291" s="15"/>
      <c r="C291" s="17"/>
      <c r="D291" s="17"/>
      <c r="E291" s="17"/>
      <c r="F291" s="17"/>
      <c r="G291" s="17"/>
      <c r="H291" s="17"/>
      <c r="I291" s="17"/>
      <c r="J291" s="17"/>
      <c r="K291" s="17"/>
      <c r="L291" s="17"/>
      <c r="M291" s="17"/>
      <c r="N291" s="17"/>
      <c r="O291" s="17"/>
      <c r="P291" s="17"/>
      <c r="Q291" s="17"/>
      <c r="R291" s="17"/>
      <c r="S291" s="17"/>
      <c r="T291" s="17"/>
      <c r="U291" s="17"/>
      <c r="V291" s="14"/>
      <c r="W291" s="19"/>
    </row>
    <row r="292" spans="1:23" x14ac:dyDescent="0.2">
      <c r="A292" s="15"/>
      <c r="B292" s="15"/>
      <c r="C292" s="17"/>
      <c r="D292" s="17"/>
      <c r="E292" s="17"/>
      <c r="F292" s="17"/>
      <c r="G292" s="17"/>
      <c r="H292" s="17"/>
      <c r="I292" s="17"/>
      <c r="J292" s="17"/>
      <c r="K292" s="17"/>
      <c r="L292" s="17"/>
      <c r="M292" s="17"/>
      <c r="N292" s="17"/>
      <c r="O292" s="17"/>
      <c r="P292" s="17"/>
      <c r="Q292" s="17"/>
      <c r="R292" s="17"/>
      <c r="S292" s="17"/>
      <c r="T292" s="17"/>
      <c r="U292" s="17"/>
      <c r="V292" s="14"/>
      <c r="W292" s="19"/>
    </row>
    <row r="293" spans="1:23" x14ac:dyDescent="0.2">
      <c r="A293" s="15"/>
      <c r="B293" s="15"/>
      <c r="C293" s="17"/>
      <c r="D293" s="17"/>
      <c r="E293" s="17"/>
      <c r="F293" s="17"/>
      <c r="G293" s="17"/>
      <c r="H293" s="17"/>
      <c r="I293" s="17"/>
      <c r="J293" s="17"/>
      <c r="K293" s="17"/>
      <c r="L293" s="17"/>
      <c r="M293" s="17"/>
      <c r="N293" s="17"/>
      <c r="O293" s="17"/>
      <c r="P293" s="17"/>
      <c r="Q293" s="17"/>
      <c r="R293" s="17"/>
      <c r="S293" s="17"/>
      <c r="T293" s="17"/>
      <c r="U293" s="17"/>
      <c r="V293" s="14"/>
      <c r="W293" s="19"/>
    </row>
    <row r="294" spans="1:23" x14ac:dyDescent="0.2">
      <c r="A294" s="15"/>
      <c r="B294" s="15"/>
      <c r="C294" s="17"/>
      <c r="D294" s="17"/>
      <c r="E294" s="17"/>
      <c r="F294" s="17"/>
      <c r="G294" s="17"/>
      <c r="H294" s="17"/>
      <c r="I294" s="17"/>
      <c r="J294" s="17"/>
      <c r="K294" s="17"/>
      <c r="L294" s="17"/>
      <c r="M294" s="17"/>
      <c r="N294" s="17"/>
      <c r="O294" s="17"/>
      <c r="P294" s="17"/>
      <c r="Q294" s="17"/>
      <c r="R294" s="17"/>
      <c r="S294" s="17"/>
      <c r="T294" s="17"/>
      <c r="U294" s="17"/>
      <c r="V294" s="14"/>
      <c r="W294" s="19"/>
    </row>
    <row r="295" spans="1:23" x14ac:dyDescent="0.2">
      <c r="A295" s="15"/>
      <c r="B295" s="15"/>
      <c r="C295" s="17"/>
      <c r="D295" s="17"/>
      <c r="E295" s="17"/>
      <c r="F295" s="17"/>
      <c r="G295" s="17"/>
      <c r="H295" s="17"/>
      <c r="I295" s="17"/>
      <c r="J295" s="17"/>
      <c r="K295" s="17"/>
      <c r="L295" s="17"/>
      <c r="M295" s="17"/>
      <c r="N295" s="17"/>
      <c r="O295" s="17"/>
      <c r="P295" s="17"/>
      <c r="Q295" s="17"/>
      <c r="R295" s="17"/>
      <c r="S295" s="17"/>
      <c r="T295" s="17"/>
      <c r="U295" s="17"/>
      <c r="V295" s="14"/>
      <c r="W295" s="19"/>
    </row>
    <row r="296" spans="1:23" x14ac:dyDescent="0.2">
      <c r="A296" s="15"/>
      <c r="B296" s="15"/>
      <c r="C296" s="17"/>
      <c r="D296" s="17"/>
      <c r="E296" s="17"/>
      <c r="F296" s="17"/>
      <c r="G296" s="17"/>
      <c r="H296" s="17"/>
      <c r="I296" s="17"/>
      <c r="J296" s="17"/>
      <c r="K296" s="17"/>
      <c r="L296" s="17"/>
      <c r="M296" s="17"/>
      <c r="N296" s="17"/>
      <c r="O296" s="17"/>
      <c r="P296" s="17"/>
      <c r="Q296" s="17"/>
      <c r="R296" s="17"/>
      <c r="S296" s="17"/>
      <c r="T296" s="17"/>
      <c r="U296" s="17"/>
      <c r="V296" s="14"/>
      <c r="W296" s="19"/>
    </row>
    <row r="297" spans="1:23" x14ac:dyDescent="0.2">
      <c r="A297" s="15"/>
      <c r="B297" s="15"/>
      <c r="C297" s="17"/>
      <c r="D297" s="17"/>
      <c r="E297" s="17"/>
      <c r="F297" s="17"/>
      <c r="G297" s="17"/>
      <c r="H297" s="17"/>
      <c r="I297" s="17"/>
      <c r="J297" s="17"/>
      <c r="K297" s="17"/>
      <c r="L297" s="17"/>
      <c r="M297" s="17"/>
      <c r="N297" s="17"/>
      <c r="O297" s="17"/>
      <c r="P297" s="17"/>
      <c r="Q297" s="17"/>
      <c r="R297" s="17"/>
      <c r="S297" s="17"/>
      <c r="T297" s="17"/>
      <c r="U297" s="17"/>
      <c r="V297" s="14"/>
      <c r="W297" s="19"/>
    </row>
    <row r="298" spans="1:23" x14ac:dyDescent="0.2">
      <c r="A298" s="15"/>
      <c r="B298" s="15"/>
      <c r="C298" s="17"/>
      <c r="D298" s="17"/>
      <c r="E298" s="17"/>
      <c r="F298" s="17"/>
      <c r="G298" s="17"/>
      <c r="H298" s="17"/>
      <c r="I298" s="17"/>
      <c r="J298" s="17"/>
      <c r="K298" s="17"/>
      <c r="L298" s="17"/>
      <c r="M298" s="17"/>
      <c r="N298" s="17"/>
      <c r="O298" s="17"/>
      <c r="P298" s="17"/>
      <c r="Q298" s="17"/>
      <c r="R298" s="17"/>
      <c r="S298" s="17"/>
      <c r="T298" s="17"/>
      <c r="U298" s="17"/>
      <c r="V298" s="14"/>
      <c r="W298" s="19"/>
    </row>
    <row r="299" spans="1:23" x14ac:dyDescent="0.2">
      <c r="A299" s="15"/>
      <c r="B299" s="15"/>
      <c r="C299" s="17"/>
      <c r="D299" s="17"/>
      <c r="E299" s="17"/>
      <c r="F299" s="17"/>
      <c r="G299" s="17"/>
      <c r="H299" s="17"/>
      <c r="I299" s="17"/>
      <c r="J299" s="17"/>
      <c r="K299" s="17"/>
      <c r="L299" s="17"/>
      <c r="M299" s="17"/>
      <c r="N299" s="17"/>
      <c r="O299" s="17"/>
      <c r="P299" s="17"/>
      <c r="Q299" s="17"/>
      <c r="R299" s="17"/>
      <c r="S299" s="17"/>
      <c r="T299" s="17"/>
      <c r="U299" s="17"/>
      <c r="V299" s="14"/>
      <c r="W299" s="19"/>
    </row>
    <row r="300" spans="1:23" x14ac:dyDescent="0.2">
      <c r="A300" s="15"/>
      <c r="B300" s="15"/>
      <c r="C300" s="17"/>
      <c r="D300" s="17"/>
      <c r="E300" s="17"/>
      <c r="F300" s="17"/>
      <c r="G300" s="17"/>
      <c r="H300" s="17"/>
      <c r="I300" s="17"/>
      <c r="J300" s="17"/>
      <c r="K300" s="17"/>
      <c r="L300" s="17"/>
      <c r="M300" s="17"/>
      <c r="N300" s="17"/>
      <c r="O300" s="17"/>
      <c r="P300" s="17"/>
      <c r="Q300" s="17"/>
      <c r="R300" s="17"/>
      <c r="S300" s="17"/>
      <c r="T300" s="17"/>
      <c r="U300" s="17"/>
      <c r="V300" s="14"/>
      <c r="W300" s="19"/>
    </row>
    <row r="301" spans="1:23" x14ac:dyDescent="0.2">
      <c r="A301" s="15"/>
      <c r="B301" s="15"/>
      <c r="C301" s="17"/>
      <c r="D301" s="17"/>
      <c r="E301" s="17"/>
      <c r="F301" s="17"/>
      <c r="G301" s="17"/>
      <c r="H301" s="17"/>
      <c r="I301" s="17"/>
      <c r="J301" s="17"/>
      <c r="K301" s="17"/>
      <c r="L301" s="17"/>
      <c r="M301" s="17"/>
      <c r="N301" s="17"/>
      <c r="O301" s="17"/>
      <c r="P301" s="17"/>
      <c r="Q301" s="17"/>
      <c r="R301" s="17"/>
      <c r="S301" s="17"/>
      <c r="T301" s="17"/>
      <c r="U301" s="17"/>
      <c r="V301" s="14"/>
      <c r="W301" s="19"/>
    </row>
    <row r="302" spans="1:23" x14ac:dyDescent="0.2">
      <c r="A302" s="15"/>
      <c r="B302" s="15"/>
      <c r="C302" s="17"/>
      <c r="D302" s="17"/>
      <c r="E302" s="17"/>
      <c r="F302" s="17"/>
      <c r="G302" s="17"/>
      <c r="H302" s="17"/>
      <c r="I302" s="17"/>
      <c r="J302" s="17"/>
      <c r="K302" s="17"/>
      <c r="L302" s="17"/>
      <c r="M302" s="17"/>
      <c r="N302" s="17"/>
      <c r="O302" s="17"/>
      <c r="P302" s="17"/>
      <c r="Q302" s="17"/>
      <c r="R302" s="17"/>
      <c r="S302" s="17"/>
      <c r="T302" s="17"/>
      <c r="U302" s="17"/>
      <c r="V302" s="14"/>
      <c r="W302" s="19"/>
    </row>
    <row r="303" spans="1:23" x14ac:dyDescent="0.2">
      <c r="A303" s="15"/>
      <c r="B303" s="15"/>
      <c r="C303" s="17"/>
      <c r="D303" s="17"/>
      <c r="E303" s="17"/>
      <c r="F303" s="17"/>
      <c r="G303" s="17"/>
      <c r="H303" s="17"/>
      <c r="I303" s="17"/>
      <c r="J303" s="17"/>
      <c r="K303" s="17"/>
      <c r="L303" s="17"/>
      <c r="M303" s="17"/>
      <c r="N303" s="17"/>
      <c r="O303" s="17"/>
      <c r="P303" s="17"/>
      <c r="Q303" s="17"/>
      <c r="R303" s="17"/>
      <c r="S303" s="17"/>
      <c r="T303" s="17"/>
      <c r="U303" s="17"/>
      <c r="V303" s="14"/>
      <c r="W303" s="19"/>
    </row>
    <row r="304" spans="1:23" x14ac:dyDescent="0.2">
      <c r="A304" s="15"/>
      <c r="B304" s="15"/>
      <c r="C304" s="17"/>
      <c r="D304" s="17"/>
      <c r="E304" s="17"/>
      <c r="F304" s="17"/>
      <c r="G304" s="17"/>
      <c r="H304" s="17"/>
      <c r="I304" s="17"/>
      <c r="J304" s="17"/>
      <c r="K304" s="17"/>
      <c r="L304" s="17"/>
      <c r="M304" s="17"/>
      <c r="N304" s="17"/>
      <c r="O304" s="17"/>
      <c r="P304" s="17"/>
      <c r="Q304" s="17"/>
      <c r="R304" s="17"/>
      <c r="S304" s="17"/>
      <c r="T304" s="17"/>
      <c r="U304" s="17"/>
      <c r="V304" s="14"/>
      <c r="W304" s="19"/>
    </row>
    <row r="305" spans="1:23" x14ac:dyDescent="0.2">
      <c r="A305" s="15"/>
      <c r="B305" s="15"/>
      <c r="C305" s="17"/>
      <c r="D305" s="17"/>
      <c r="E305" s="17"/>
      <c r="F305" s="17"/>
      <c r="G305" s="17"/>
      <c r="H305" s="17"/>
      <c r="I305" s="17"/>
      <c r="J305" s="17"/>
      <c r="K305" s="17"/>
      <c r="L305" s="17"/>
      <c r="M305" s="17"/>
      <c r="N305" s="17"/>
      <c r="O305" s="17"/>
      <c r="P305" s="17"/>
      <c r="Q305" s="17"/>
      <c r="R305" s="17"/>
      <c r="S305" s="17"/>
      <c r="T305" s="17"/>
      <c r="U305" s="17"/>
      <c r="V305" s="14"/>
      <c r="W305" s="19"/>
    </row>
    <row r="306" spans="1:23" x14ac:dyDescent="0.2">
      <c r="A306" s="15"/>
      <c r="B306" s="15"/>
      <c r="C306" s="17"/>
      <c r="D306" s="17"/>
      <c r="E306" s="17"/>
      <c r="F306" s="17"/>
      <c r="G306" s="17"/>
      <c r="H306" s="17"/>
      <c r="I306" s="17"/>
      <c r="J306" s="17"/>
      <c r="K306" s="17"/>
      <c r="L306" s="17"/>
      <c r="M306" s="17"/>
      <c r="N306" s="17"/>
      <c r="O306" s="17"/>
      <c r="P306" s="17"/>
      <c r="Q306" s="17"/>
      <c r="R306" s="17"/>
      <c r="S306" s="17"/>
      <c r="T306" s="17"/>
      <c r="U306" s="17"/>
      <c r="V306" s="14"/>
      <c r="W306" s="19"/>
    </row>
    <row r="307" spans="1:23" x14ac:dyDescent="0.2">
      <c r="A307" s="15"/>
      <c r="B307" s="15"/>
      <c r="C307" s="17"/>
      <c r="D307" s="17"/>
      <c r="E307" s="17"/>
      <c r="F307" s="17"/>
      <c r="G307" s="17"/>
      <c r="H307" s="17"/>
      <c r="I307" s="17"/>
      <c r="J307" s="17"/>
      <c r="K307" s="17"/>
      <c r="L307" s="17"/>
      <c r="M307" s="17"/>
      <c r="N307" s="17"/>
      <c r="O307" s="17"/>
      <c r="P307" s="17"/>
      <c r="Q307" s="17"/>
      <c r="R307" s="17"/>
      <c r="S307" s="17"/>
      <c r="T307" s="17"/>
      <c r="U307" s="17"/>
      <c r="V307" s="14"/>
      <c r="W307" s="19"/>
    </row>
    <row r="308" spans="1:23" x14ac:dyDescent="0.2">
      <c r="A308" s="15"/>
      <c r="B308" s="15"/>
      <c r="C308" s="17"/>
      <c r="D308" s="17"/>
      <c r="E308" s="17"/>
      <c r="F308" s="17"/>
      <c r="G308" s="17"/>
      <c r="H308" s="17"/>
      <c r="I308" s="17"/>
      <c r="J308" s="17"/>
      <c r="K308" s="17"/>
      <c r="L308" s="17"/>
      <c r="M308" s="17"/>
      <c r="N308" s="17"/>
      <c r="O308" s="17"/>
      <c r="P308" s="17"/>
      <c r="Q308" s="17"/>
      <c r="R308" s="17"/>
      <c r="S308" s="17"/>
      <c r="T308" s="17"/>
      <c r="U308" s="17"/>
      <c r="V308" s="14"/>
      <c r="W308" s="19"/>
    </row>
    <row r="309" spans="1:23" x14ac:dyDescent="0.2">
      <c r="A309" s="15"/>
      <c r="B309" s="15"/>
      <c r="C309" s="17"/>
      <c r="D309" s="17"/>
      <c r="E309" s="17"/>
      <c r="F309" s="17"/>
      <c r="G309" s="17"/>
      <c r="H309" s="17"/>
      <c r="I309" s="17"/>
      <c r="J309" s="17"/>
      <c r="K309" s="17"/>
      <c r="L309" s="17"/>
      <c r="M309" s="17"/>
      <c r="N309" s="17"/>
      <c r="O309" s="17"/>
      <c r="P309" s="17"/>
      <c r="Q309" s="17"/>
      <c r="R309" s="17"/>
      <c r="S309" s="17"/>
      <c r="T309" s="17"/>
      <c r="U309" s="17"/>
      <c r="V309" s="14"/>
      <c r="W309" s="19"/>
    </row>
    <row r="310" spans="1:23" x14ac:dyDescent="0.2">
      <c r="A310" s="15"/>
      <c r="B310" s="15"/>
      <c r="C310" s="17"/>
      <c r="D310" s="17"/>
      <c r="E310" s="17"/>
      <c r="F310" s="17"/>
      <c r="G310" s="17"/>
      <c r="H310" s="17"/>
      <c r="I310" s="17"/>
      <c r="J310" s="17"/>
      <c r="K310" s="17"/>
      <c r="L310" s="17"/>
      <c r="M310" s="17"/>
      <c r="N310" s="17"/>
      <c r="O310" s="17"/>
      <c r="P310" s="17"/>
      <c r="Q310" s="17"/>
      <c r="R310" s="17"/>
      <c r="S310" s="17"/>
      <c r="T310" s="17"/>
      <c r="U310" s="17"/>
      <c r="V310" s="14"/>
      <c r="W310" s="19"/>
    </row>
    <row r="311" spans="1:23" x14ac:dyDescent="0.2">
      <c r="A311" s="15"/>
      <c r="B311" s="15"/>
      <c r="C311" s="17"/>
      <c r="D311" s="17"/>
      <c r="E311" s="17"/>
      <c r="F311" s="17"/>
      <c r="G311" s="17"/>
      <c r="H311" s="17"/>
      <c r="I311" s="17"/>
      <c r="J311" s="17"/>
      <c r="K311" s="17"/>
      <c r="L311" s="17"/>
      <c r="M311" s="17"/>
      <c r="N311" s="17"/>
      <c r="O311" s="17"/>
      <c r="P311" s="17"/>
      <c r="Q311" s="17"/>
      <c r="R311" s="17"/>
      <c r="S311" s="17"/>
      <c r="T311" s="17"/>
      <c r="U311" s="17"/>
      <c r="V311" s="14"/>
      <c r="W311" s="19"/>
    </row>
    <row r="312" spans="1:23" x14ac:dyDescent="0.2">
      <c r="A312" s="15"/>
      <c r="B312" s="15"/>
      <c r="C312" s="17"/>
      <c r="D312" s="17"/>
      <c r="E312" s="17"/>
      <c r="F312" s="17"/>
      <c r="G312" s="17"/>
      <c r="H312" s="17"/>
      <c r="I312" s="17"/>
      <c r="J312" s="17"/>
      <c r="K312" s="17"/>
      <c r="L312" s="17"/>
      <c r="M312" s="17"/>
      <c r="N312" s="17"/>
      <c r="O312" s="17"/>
      <c r="P312" s="17"/>
      <c r="Q312" s="17"/>
      <c r="R312" s="17"/>
      <c r="S312" s="17"/>
      <c r="T312" s="17"/>
      <c r="U312" s="17"/>
      <c r="V312" s="14"/>
      <c r="W312" s="19"/>
    </row>
    <row r="313" spans="1:23" x14ac:dyDescent="0.2">
      <c r="A313" s="15"/>
      <c r="B313" s="15"/>
      <c r="C313" s="17"/>
      <c r="D313" s="17"/>
      <c r="E313" s="17"/>
      <c r="F313" s="17"/>
      <c r="G313" s="17"/>
      <c r="H313" s="17"/>
      <c r="I313" s="17"/>
      <c r="J313" s="17"/>
      <c r="K313" s="17"/>
      <c r="L313" s="17"/>
      <c r="M313" s="17"/>
      <c r="N313" s="17"/>
      <c r="O313" s="17"/>
      <c r="P313" s="17"/>
      <c r="Q313" s="17"/>
      <c r="R313" s="17"/>
      <c r="S313" s="17"/>
      <c r="T313" s="17"/>
      <c r="U313" s="17"/>
      <c r="V313" s="14"/>
      <c r="W313" s="19"/>
    </row>
    <row r="314" spans="1:23" x14ac:dyDescent="0.2">
      <c r="A314" s="15"/>
      <c r="B314" s="15"/>
      <c r="C314" s="17"/>
      <c r="D314" s="17"/>
      <c r="E314" s="17"/>
      <c r="F314" s="17"/>
      <c r="G314" s="17"/>
      <c r="H314" s="17"/>
      <c r="I314" s="17"/>
      <c r="J314" s="17"/>
      <c r="K314" s="17"/>
      <c r="L314" s="17"/>
      <c r="M314" s="17"/>
      <c r="N314" s="17"/>
      <c r="O314" s="17"/>
      <c r="P314" s="17"/>
      <c r="Q314" s="17"/>
      <c r="R314" s="17"/>
      <c r="S314" s="17"/>
      <c r="T314" s="17"/>
      <c r="U314" s="17"/>
      <c r="V314" s="14"/>
      <c r="W314" s="19"/>
    </row>
    <row r="315" spans="1:23" x14ac:dyDescent="0.2">
      <c r="A315" s="15"/>
      <c r="B315" s="15"/>
      <c r="C315" s="17"/>
      <c r="D315" s="17"/>
      <c r="E315" s="17"/>
      <c r="F315" s="17"/>
      <c r="G315" s="17"/>
      <c r="H315" s="17"/>
      <c r="I315" s="17"/>
      <c r="J315" s="17"/>
      <c r="K315" s="17"/>
      <c r="L315" s="17"/>
      <c r="M315" s="17"/>
      <c r="N315" s="17"/>
      <c r="O315" s="17"/>
      <c r="P315" s="17"/>
      <c r="Q315" s="17"/>
      <c r="R315" s="17"/>
      <c r="S315" s="17"/>
      <c r="T315" s="17"/>
      <c r="U315" s="17"/>
      <c r="V315" s="14"/>
      <c r="W315" s="19"/>
    </row>
    <row r="316" spans="1:23" x14ac:dyDescent="0.2">
      <c r="A316" s="15"/>
      <c r="B316" s="15"/>
      <c r="C316" s="17"/>
      <c r="D316" s="17"/>
      <c r="E316" s="17"/>
      <c r="F316" s="17"/>
      <c r="G316" s="17"/>
      <c r="H316" s="17"/>
      <c r="I316" s="17"/>
      <c r="J316" s="17"/>
      <c r="K316" s="17"/>
      <c r="L316" s="17"/>
      <c r="M316" s="17"/>
      <c r="N316" s="17"/>
      <c r="O316" s="17"/>
      <c r="P316" s="17"/>
      <c r="Q316" s="17"/>
      <c r="R316" s="17"/>
      <c r="S316" s="17"/>
      <c r="T316" s="17"/>
      <c r="U316" s="17"/>
      <c r="V316" s="14"/>
      <c r="W316" s="19"/>
    </row>
    <row r="317" spans="1:23" x14ac:dyDescent="0.2">
      <c r="A317" s="15"/>
      <c r="B317" s="15"/>
      <c r="C317" s="17"/>
      <c r="D317" s="17"/>
      <c r="E317" s="17"/>
      <c r="F317" s="17"/>
      <c r="G317" s="17"/>
      <c r="H317" s="17"/>
      <c r="I317" s="17"/>
      <c r="J317" s="17"/>
      <c r="K317" s="17"/>
      <c r="L317" s="17"/>
      <c r="M317" s="17"/>
      <c r="N317" s="17"/>
      <c r="O317" s="17"/>
      <c r="P317" s="17"/>
      <c r="Q317" s="17"/>
      <c r="R317" s="17"/>
      <c r="S317" s="17"/>
      <c r="T317" s="17"/>
      <c r="U317" s="17"/>
      <c r="V317" s="14"/>
      <c r="W317" s="19"/>
    </row>
    <row r="318" spans="1:23" x14ac:dyDescent="0.2">
      <c r="A318" s="15"/>
      <c r="B318" s="15"/>
      <c r="C318" s="17"/>
      <c r="D318" s="17"/>
      <c r="E318" s="17"/>
      <c r="F318" s="17"/>
      <c r="G318" s="17"/>
      <c r="H318" s="17"/>
      <c r="I318" s="17"/>
      <c r="J318" s="17"/>
      <c r="K318" s="17"/>
      <c r="L318" s="17"/>
      <c r="M318" s="17"/>
      <c r="N318" s="17"/>
      <c r="O318" s="17"/>
      <c r="P318" s="17"/>
      <c r="Q318" s="17"/>
      <c r="R318" s="17"/>
      <c r="S318" s="17"/>
      <c r="T318" s="17"/>
      <c r="U318" s="17"/>
      <c r="V318" s="14"/>
      <c r="W318" s="19"/>
    </row>
    <row r="319" spans="1:23" x14ac:dyDescent="0.2">
      <c r="A319" s="15"/>
      <c r="B319" s="15"/>
      <c r="C319" s="17"/>
      <c r="D319" s="17"/>
      <c r="E319" s="17"/>
      <c r="F319" s="17"/>
      <c r="G319" s="17"/>
      <c r="H319" s="17"/>
      <c r="I319" s="17"/>
      <c r="J319" s="17"/>
      <c r="K319" s="17"/>
      <c r="L319" s="17"/>
      <c r="M319" s="17"/>
      <c r="N319" s="17"/>
      <c r="O319" s="17"/>
      <c r="P319" s="17"/>
      <c r="Q319" s="17"/>
      <c r="R319" s="17"/>
      <c r="S319" s="17"/>
      <c r="T319" s="17"/>
      <c r="U319" s="17"/>
      <c r="V319" s="14"/>
      <c r="W319" s="19"/>
    </row>
    <row r="320" spans="1:23" x14ac:dyDescent="0.2">
      <c r="A320" s="15"/>
      <c r="B320" s="15"/>
      <c r="C320" s="17"/>
      <c r="D320" s="17"/>
      <c r="E320" s="17"/>
      <c r="F320" s="17"/>
      <c r="G320" s="17"/>
      <c r="H320" s="17"/>
      <c r="I320" s="17"/>
      <c r="J320" s="17"/>
      <c r="K320" s="17"/>
      <c r="L320" s="17"/>
      <c r="M320" s="17"/>
      <c r="N320" s="17"/>
      <c r="O320" s="17"/>
      <c r="P320" s="17"/>
      <c r="Q320" s="17"/>
      <c r="R320" s="17"/>
      <c r="S320" s="17"/>
      <c r="T320" s="17"/>
      <c r="U320" s="17"/>
      <c r="V320" s="14"/>
      <c r="W320" s="19"/>
    </row>
    <row r="321" spans="1:23" x14ac:dyDescent="0.2">
      <c r="A321" s="15"/>
      <c r="B321" s="15"/>
      <c r="C321" s="17"/>
      <c r="D321" s="17"/>
      <c r="E321" s="17"/>
      <c r="F321" s="17"/>
      <c r="G321" s="17"/>
      <c r="H321" s="17"/>
      <c r="I321" s="17"/>
      <c r="J321" s="17"/>
      <c r="K321" s="17"/>
      <c r="L321" s="17"/>
      <c r="M321" s="17"/>
      <c r="N321" s="17"/>
      <c r="O321" s="17"/>
      <c r="P321" s="17"/>
      <c r="Q321" s="17"/>
      <c r="R321" s="17"/>
      <c r="S321" s="17"/>
      <c r="T321" s="17"/>
      <c r="U321" s="17"/>
      <c r="V321" s="14"/>
      <c r="W321" s="19"/>
    </row>
    <row r="322" spans="1:23" x14ac:dyDescent="0.2">
      <c r="A322" s="15"/>
      <c r="B322" s="15"/>
      <c r="C322" s="17"/>
      <c r="D322" s="17"/>
      <c r="E322" s="17"/>
      <c r="F322" s="17"/>
      <c r="G322" s="17"/>
      <c r="H322" s="17"/>
      <c r="I322" s="17"/>
      <c r="J322" s="17"/>
      <c r="K322" s="17"/>
      <c r="L322" s="17"/>
      <c r="M322" s="17"/>
      <c r="N322" s="17"/>
      <c r="O322" s="17"/>
      <c r="P322" s="17"/>
      <c r="Q322" s="17"/>
      <c r="R322" s="17"/>
      <c r="S322" s="17"/>
      <c r="T322" s="17"/>
      <c r="U322" s="17"/>
      <c r="V322" s="14"/>
      <c r="W322" s="19"/>
    </row>
    <row r="323" spans="1:23" x14ac:dyDescent="0.2">
      <c r="A323" s="15"/>
      <c r="B323" s="15"/>
      <c r="C323" s="17"/>
      <c r="D323" s="17"/>
      <c r="E323" s="17"/>
      <c r="F323" s="17"/>
      <c r="G323" s="17"/>
      <c r="H323" s="17"/>
      <c r="I323" s="17"/>
      <c r="J323" s="17"/>
      <c r="K323" s="17"/>
      <c r="L323" s="17"/>
      <c r="M323" s="17"/>
      <c r="N323" s="17"/>
      <c r="O323" s="17"/>
      <c r="P323" s="17"/>
      <c r="Q323" s="17"/>
      <c r="R323" s="17"/>
      <c r="S323" s="17"/>
      <c r="T323" s="17"/>
      <c r="U323" s="17"/>
      <c r="V323" s="14"/>
      <c r="W323" s="19"/>
    </row>
    <row r="324" spans="1:23" x14ac:dyDescent="0.2">
      <c r="A324" s="15"/>
      <c r="B324" s="15"/>
      <c r="C324" s="17"/>
      <c r="D324" s="17"/>
      <c r="E324" s="17"/>
      <c r="F324" s="17"/>
      <c r="G324" s="17"/>
      <c r="H324" s="17"/>
      <c r="I324" s="17"/>
      <c r="J324" s="17"/>
      <c r="K324" s="17"/>
      <c r="L324" s="17"/>
      <c r="M324" s="17"/>
      <c r="N324" s="17"/>
      <c r="O324" s="17"/>
      <c r="P324" s="17"/>
      <c r="Q324" s="17"/>
      <c r="R324" s="17"/>
      <c r="S324" s="17"/>
      <c r="T324" s="17"/>
      <c r="U324" s="17"/>
      <c r="V324" s="14"/>
      <c r="W324" s="19"/>
    </row>
    <row r="325" spans="1:23" x14ac:dyDescent="0.2">
      <c r="A325" s="15"/>
      <c r="B325" s="15"/>
      <c r="C325" s="17"/>
      <c r="D325" s="17"/>
      <c r="E325" s="17"/>
      <c r="F325" s="17"/>
      <c r="G325" s="17"/>
      <c r="H325" s="17"/>
      <c r="I325" s="17"/>
      <c r="J325" s="17"/>
      <c r="K325" s="17"/>
      <c r="L325" s="17"/>
      <c r="M325" s="17"/>
      <c r="N325" s="17"/>
      <c r="O325" s="17"/>
      <c r="P325" s="17"/>
      <c r="Q325" s="17"/>
      <c r="R325" s="17"/>
      <c r="S325" s="17"/>
      <c r="T325" s="17"/>
      <c r="U325" s="17"/>
      <c r="V325" s="14"/>
      <c r="W325" s="19"/>
    </row>
    <row r="326" spans="1:23" x14ac:dyDescent="0.2">
      <c r="A326" s="15"/>
      <c r="B326" s="15"/>
      <c r="C326" s="17"/>
      <c r="D326" s="17"/>
      <c r="E326" s="17"/>
      <c r="F326" s="17"/>
      <c r="G326" s="17"/>
      <c r="H326" s="17"/>
      <c r="I326" s="17"/>
      <c r="J326" s="17"/>
      <c r="K326" s="17"/>
      <c r="L326" s="17"/>
      <c r="M326" s="17"/>
      <c r="N326" s="17"/>
      <c r="O326" s="17"/>
      <c r="P326" s="17"/>
      <c r="Q326" s="17"/>
      <c r="R326" s="17"/>
      <c r="S326" s="17"/>
      <c r="T326" s="17"/>
      <c r="U326" s="17"/>
      <c r="V326" s="14"/>
      <c r="W326" s="19"/>
    </row>
    <row r="327" spans="1:23" x14ac:dyDescent="0.2">
      <c r="A327" s="15"/>
      <c r="B327" s="15"/>
      <c r="C327" s="17"/>
      <c r="D327" s="17"/>
      <c r="E327" s="17"/>
      <c r="F327" s="17"/>
      <c r="G327" s="17"/>
      <c r="H327" s="17"/>
      <c r="I327" s="17"/>
      <c r="J327" s="17"/>
      <c r="K327" s="17"/>
      <c r="L327" s="17"/>
      <c r="M327" s="17"/>
      <c r="N327" s="17"/>
      <c r="O327" s="17"/>
      <c r="P327" s="17"/>
      <c r="Q327" s="17"/>
      <c r="R327" s="17"/>
      <c r="S327" s="17"/>
      <c r="T327" s="17"/>
      <c r="U327" s="17"/>
      <c r="V327" s="14"/>
      <c r="W327" s="19"/>
    </row>
    <row r="328" spans="1:23" x14ac:dyDescent="0.2">
      <c r="A328" s="15"/>
      <c r="B328" s="15"/>
      <c r="C328" s="17"/>
      <c r="D328" s="17"/>
      <c r="E328" s="17"/>
      <c r="F328" s="17"/>
      <c r="G328" s="17"/>
      <c r="H328" s="17"/>
      <c r="I328" s="17"/>
      <c r="J328" s="17"/>
      <c r="K328" s="17"/>
      <c r="L328" s="17"/>
      <c r="M328" s="17"/>
      <c r="N328" s="17"/>
      <c r="O328" s="17"/>
      <c r="P328" s="17"/>
      <c r="Q328" s="17"/>
      <c r="R328" s="17"/>
      <c r="S328" s="17"/>
      <c r="T328" s="17"/>
      <c r="U328" s="17"/>
      <c r="V328" s="14"/>
      <c r="W328" s="19"/>
    </row>
    <row r="329" spans="1:23" x14ac:dyDescent="0.2">
      <c r="A329" s="15"/>
      <c r="B329" s="15"/>
      <c r="C329" s="17"/>
      <c r="D329" s="17"/>
      <c r="E329" s="17"/>
      <c r="F329" s="17"/>
      <c r="G329" s="17"/>
      <c r="H329" s="17"/>
      <c r="I329" s="17"/>
      <c r="J329" s="17"/>
      <c r="K329" s="17"/>
      <c r="L329" s="17"/>
      <c r="M329" s="17"/>
      <c r="N329" s="17"/>
      <c r="O329" s="17"/>
      <c r="P329" s="17"/>
      <c r="Q329" s="17"/>
      <c r="R329" s="17"/>
      <c r="S329" s="17"/>
      <c r="T329" s="17"/>
      <c r="U329" s="17"/>
      <c r="V329" s="14"/>
      <c r="W329" s="19"/>
    </row>
    <row r="330" spans="1:23" x14ac:dyDescent="0.2">
      <c r="A330" s="15"/>
      <c r="B330" s="15"/>
      <c r="C330" s="17"/>
      <c r="D330" s="17"/>
      <c r="E330" s="17"/>
      <c r="F330" s="17"/>
      <c r="G330" s="17"/>
      <c r="H330" s="17"/>
      <c r="I330" s="17"/>
      <c r="J330" s="17"/>
      <c r="K330" s="17"/>
      <c r="L330" s="17"/>
      <c r="M330" s="17"/>
      <c r="N330" s="17"/>
      <c r="O330" s="17"/>
      <c r="P330" s="17"/>
      <c r="Q330" s="17"/>
      <c r="R330" s="17"/>
      <c r="S330" s="17"/>
      <c r="T330" s="17"/>
      <c r="U330" s="17"/>
      <c r="V330" s="14"/>
      <c r="W330" s="19"/>
    </row>
    <row r="331" spans="1:23" x14ac:dyDescent="0.2">
      <c r="A331" s="15"/>
      <c r="B331" s="15"/>
      <c r="C331" s="17"/>
      <c r="D331" s="17"/>
      <c r="E331" s="17"/>
      <c r="F331" s="17"/>
      <c r="G331" s="17"/>
      <c r="H331" s="17"/>
      <c r="I331" s="17"/>
      <c r="J331" s="17"/>
      <c r="K331" s="17"/>
      <c r="L331" s="17"/>
      <c r="M331" s="17"/>
      <c r="N331" s="17"/>
      <c r="O331" s="17"/>
      <c r="P331" s="17"/>
      <c r="Q331" s="17"/>
      <c r="R331" s="17"/>
      <c r="S331" s="17"/>
      <c r="T331" s="17"/>
      <c r="U331" s="17"/>
      <c r="V331" s="14"/>
      <c r="W331" s="19"/>
    </row>
    <row r="332" spans="1:23" x14ac:dyDescent="0.2">
      <c r="A332" s="15"/>
      <c r="B332" s="15"/>
      <c r="C332" s="17"/>
      <c r="D332" s="17"/>
      <c r="E332" s="17"/>
      <c r="F332" s="17"/>
      <c r="G332" s="17"/>
      <c r="H332" s="17"/>
      <c r="I332" s="17"/>
      <c r="J332" s="17"/>
      <c r="K332" s="17"/>
      <c r="L332" s="17"/>
      <c r="M332" s="17"/>
      <c r="N332" s="17"/>
      <c r="O332" s="17"/>
      <c r="P332" s="17"/>
      <c r="Q332" s="17"/>
      <c r="R332" s="17"/>
      <c r="S332" s="17"/>
      <c r="T332" s="17"/>
      <c r="U332" s="17"/>
      <c r="V332" s="14"/>
      <c r="W332" s="19"/>
    </row>
    <row r="333" spans="1:23" x14ac:dyDescent="0.2">
      <c r="A333" s="15"/>
      <c r="B333" s="15"/>
      <c r="C333" s="17"/>
      <c r="D333" s="17"/>
      <c r="E333" s="17"/>
      <c r="F333" s="17"/>
      <c r="G333" s="17"/>
      <c r="H333" s="17"/>
      <c r="I333" s="17"/>
      <c r="J333" s="17"/>
      <c r="K333" s="17"/>
      <c r="L333" s="17"/>
      <c r="M333" s="17"/>
      <c r="N333" s="17"/>
      <c r="O333" s="17"/>
      <c r="P333" s="17"/>
      <c r="Q333" s="17"/>
      <c r="R333" s="17"/>
      <c r="S333" s="17"/>
      <c r="T333" s="17"/>
      <c r="U333" s="17"/>
      <c r="V333" s="14"/>
      <c r="W333" s="19"/>
    </row>
    <row r="334" spans="1:23" x14ac:dyDescent="0.2">
      <c r="A334" s="15"/>
      <c r="B334" s="15"/>
      <c r="C334" s="17"/>
      <c r="D334" s="17"/>
      <c r="E334" s="17"/>
      <c r="F334" s="17"/>
      <c r="G334" s="17"/>
      <c r="H334" s="17"/>
      <c r="I334" s="17"/>
      <c r="J334" s="17"/>
      <c r="K334" s="17"/>
      <c r="L334" s="17"/>
      <c r="M334" s="17"/>
      <c r="N334" s="17"/>
      <c r="O334" s="17"/>
      <c r="P334" s="17"/>
      <c r="Q334" s="17"/>
      <c r="R334" s="17"/>
      <c r="S334" s="17"/>
      <c r="T334" s="17"/>
      <c r="U334" s="17"/>
      <c r="V334" s="14"/>
      <c r="W334" s="19"/>
    </row>
    <row r="335" spans="1:23" x14ac:dyDescent="0.2">
      <c r="A335" s="15"/>
      <c r="B335" s="15"/>
      <c r="C335" s="17"/>
      <c r="D335" s="17"/>
      <c r="E335" s="17"/>
      <c r="F335" s="17"/>
      <c r="G335" s="17"/>
      <c r="H335" s="17"/>
      <c r="I335" s="17"/>
      <c r="J335" s="17"/>
      <c r="K335" s="17"/>
      <c r="L335" s="17"/>
      <c r="M335" s="17"/>
      <c r="N335" s="17"/>
      <c r="O335" s="17"/>
      <c r="P335" s="17"/>
      <c r="Q335" s="17"/>
      <c r="R335" s="17"/>
      <c r="S335" s="17"/>
      <c r="T335" s="17"/>
      <c r="U335" s="17"/>
      <c r="V335" s="14"/>
      <c r="W335" s="19"/>
    </row>
    <row r="336" spans="1:23" x14ac:dyDescent="0.2">
      <c r="A336" s="15"/>
      <c r="B336" s="15"/>
      <c r="C336" s="17"/>
      <c r="D336" s="17"/>
      <c r="E336" s="17"/>
      <c r="F336" s="17"/>
      <c r="G336" s="17"/>
      <c r="H336" s="17"/>
      <c r="I336" s="17"/>
      <c r="J336" s="17"/>
      <c r="K336" s="17"/>
      <c r="L336" s="17"/>
      <c r="M336" s="17"/>
      <c r="N336" s="17"/>
      <c r="O336" s="17"/>
      <c r="P336" s="17"/>
      <c r="Q336" s="17"/>
      <c r="R336" s="17"/>
      <c r="S336" s="17"/>
      <c r="T336" s="17"/>
      <c r="U336" s="17"/>
      <c r="V336" s="14"/>
      <c r="W336" s="19"/>
    </row>
    <row r="337" spans="1:23" x14ac:dyDescent="0.2">
      <c r="A337" s="15"/>
      <c r="B337" s="15"/>
      <c r="C337" s="17"/>
      <c r="D337" s="17"/>
      <c r="E337" s="17"/>
      <c r="F337" s="17"/>
      <c r="G337" s="17"/>
      <c r="H337" s="17"/>
      <c r="I337" s="17"/>
      <c r="J337" s="17"/>
      <c r="K337" s="17"/>
      <c r="L337" s="17"/>
      <c r="M337" s="17"/>
      <c r="N337" s="17"/>
      <c r="O337" s="17"/>
      <c r="P337" s="17"/>
      <c r="Q337" s="17"/>
      <c r="R337" s="17"/>
      <c r="S337" s="17"/>
      <c r="T337" s="17"/>
      <c r="U337" s="17"/>
      <c r="V337" s="14"/>
      <c r="W337" s="19"/>
    </row>
    <row r="338" spans="1:23" x14ac:dyDescent="0.2">
      <c r="A338" s="15"/>
      <c r="B338" s="15"/>
      <c r="C338" s="17"/>
      <c r="D338" s="17"/>
      <c r="E338" s="17"/>
      <c r="F338" s="17"/>
      <c r="G338" s="17"/>
      <c r="H338" s="17"/>
      <c r="I338" s="17"/>
      <c r="J338" s="17"/>
      <c r="K338" s="17"/>
      <c r="L338" s="17"/>
      <c r="M338" s="17"/>
      <c r="N338" s="17"/>
      <c r="O338" s="17"/>
      <c r="P338" s="17"/>
      <c r="Q338" s="17"/>
      <c r="R338" s="17"/>
      <c r="S338" s="17"/>
      <c r="T338" s="17"/>
      <c r="U338" s="17"/>
      <c r="V338" s="14"/>
      <c r="W338" s="19"/>
    </row>
    <row r="339" spans="1:23" x14ac:dyDescent="0.2">
      <c r="A339" s="15"/>
      <c r="B339" s="15"/>
      <c r="C339" s="17"/>
      <c r="D339" s="17"/>
      <c r="E339" s="17"/>
      <c r="F339" s="17"/>
      <c r="G339" s="17"/>
      <c r="H339" s="17"/>
      <c r="I339" s="17"/>
      <c r="J339" s="17"/>
      <c r="K339" s="17"/>
      <c r="L339" s="17"/>
      <c r="M339" s="17"/>
      <c r="N339" s="17"/>
      <c r="O339" s="17"/>
      <c r="P339" s="17"/>
      <c r="Q339" s="17"/>
      <c r="R339" s="17"/>
      <c r="S339" s="17"/>
      <c r="T339" s="17"/>
      <c r="U339" s="17"/>
      <c r="V339" s="14"/>
      <c r="W339" s="19"/>
    </row>
    <row r="340" spans="1:23" x14ac:dyDescent="0.2">
      <c r="A340" s="15"/>
      <c r="B340" s="15"/>
      <c r="C340" s="17"/>
      <c r="D340" s="17"/>
      <c r="E340" s="17"/>
      <c r="F340" s="17"/>
      <c r="G340" s="17"/>
      <c r="H340" s="17"/>
      <c r="I340" s="17"/>
      <c r="J340" s="17"/>
      <c r="K340" s="17"/>
      <c r="L340" s="17"/>
      <c r="M340" s="17"/>
      <c r="N340" s="17"/>
      <c r="O340" s="17"/>
      <c r="P340" s="17"/>
      <c r="Q340" s="17"/>
      <c r="R340" s="17"/>
      <c r="S340" s="17"/>
      <c r="T340" s="17"/>
      <c r="U340" s="17"/>
      <c r="V340" s="14"/>
      <c r="W340" s="19"/>
    </row>
    <row r="341" spans="1:23" x14ac:dyDescent="0.2">
      <c r="A341" s="15"/>
      <c r="B341" s="15"/>
      <c r="C341" s="17"/>
      <c r="D341" s="17"/>
      <c r="E341" s="17"/>
      <c r="F341" s="17"/>
      <c r="G341" s="17"/>
      <c r="H341" s="17"/>
      <c r="I341" s="17"/>
      <c r="J341" s="17"/>
      <c r="K341" s="17"/>
      <c r="L341" s="17"/>
      <c r="M341" s="17"/>
      <c r="N341" s="17"/>
      <c r="O341" s="17"/>
      <c r="P341" s="17"/>
      <c r="Q341" s="17"/>
      <c r="R341" s="17"/>
      <c r="S341" s="17"/>
      <c r="T341" s="17"/>
      <c r="U341" s="17"/>
      <c r="V341" s="14"/>
      <c r="W341" s="19"/>
    </row>
    <row r="342" spans="1:23" x14ac:dyDescent="0.2">
      <c r="A342" s="15"/>
      <c r="B342" s="15"/>
      <c r="C342" s="17"/>
      <c r="D342" s="17"/>
      <c r="E342" s="17"/>
      <c r="F342" s="17"/>
      <c r="G342" s="17"/>
      <c r="H342" s="17"/>
      <c r="I342" s="17"/>
      <c r="J342" s="17"/>
      <c r="K342" s="17"/>
      <c r="L342" s="17"/>
      <c r="M342" s="17"/>
      <c r="N342" s="17"/>
      <c r="O342" s="17"/>
      <c r="P342" s="17"/>
      <c r="Q342" s="17"/>
      <c r="R342" s="17"/>
      <c r="S342" s="17"/>
      <c r="T342" s="17"/>
      <c r="U342" s="17"/>
      <c r="V342" s="14"/>
      <c r="W342" s="19"/>
    </row>
    <row r="343" spans="1:23" x14ac:dyDescent="0.2">
      <c r="A343" s="15"/>
      <c r="B343" s="15"/>
      <c r="C343" s="17"/>
      <c r="D343" s="17"/>
      <c r="E343" s="17"/>
      <c r="F343" s="17"/>
      <c r="G343" s="17"/>
      <c r="H343" s="17"/>
      <c r="I343" s="17"/>
      <c r="J343" s="17"/>
      <c r="K343" s="17"/>
      <c r="L343" s="17"/>
      <c r="M343" s="17"/>
      <c r="N343" s="17"/>
      <c r="O343" s="17"/>
      <c r="P343" s="17"/>
      <c r="Q343" s="17"/>
      <c r="R343" s="17"/>
      <c r="S343" s="17"/>
      <c r="T343" s="17"/>
      <c r="U343" s="17"/>
      <c r="V343" s="14"/>
      <c r="W343" s="19"/>
    </row>
    <row r="344" spans="1:23" x14ac:dyDescent="0.2">
      <c r="A344" s="15"/>
      <c r="B344" s="15"/>
      <c r="C344" s="17"/>
      <c r="D344" s="17"/>
      <c r="E344" s="17"/>
      <c r="F344" s="17"/>
      <c r="G344" s="17"/>
      <c r="H344" s="17"/>
      <c r="I344" s="17"/>
      <c r="J344" s="17"/>
      <c r="K344" s="17"/>
      <c r="L344" s="17"/>
      <c r="M344" s="17"/>
      <c r="N344" s="17"/>
      <c r="O344" s="17"/>
      <c r="P344" s="17"/>
      <c r="Q344" s="17"/>
      <c r="R344" s="17"/>
      <c r="S344" s="17"/>
      <c r="T344" s="17"/>
      <c r="U344" s="17"/>
      <c r="V344" s="14"/>
      <c r="W344" s="19"/>
    </row>
    <row r="345" spans="1:23" x14ac:dyDescent="0.2">
      <c r="A345" s="15"/>
      <c r="B345" s="15"/>
      <c r="C345" s="17"/>
      <c r="D345" s="17"/>
      <c r="E345" s="17"/>
      <c r="F345" s="17"/>
      <c r="G345" s="17"/>
      <c r="H345" s="17"/>
      <c r="I345" s="17"/>
      <c r="J345" s="17"/>
      <c r="K345" s="17"/>
      <c r="L345" s="17"/>
      <c r="M345" s="17"/>
      <c r="N345" s="17"/>
      <c r="O345" s="17"/>
      <c r="P345" s="17"/>
      <c r="Q345" s="17"/>
      <c r="R345" s="17"/>
      <c r="S345" s="17"/>
      <c r="T345" s="17"/>
      <c r="U345" s="17"/>
      <c r="V345" s="14"/>
      <c r="W345" s="19"/>
    </row>
    <row r="346" spans="1:23" x14ac:dyDescent="0.2">
      <c r="A346" s="15"/>
      <c r="B346" s="15"/>
      <c r="C346" s="17"/>
      <c r="D346" s="17"/>
      <c r="E346" s="17"/>
      <c r="F346" s="17"/>
      <c r="G346" s="17"/>
      <c r="H346" s="17"/>
      <c r="I346" s="17"/>
      <c r="J346" s="17"/>
      <c r="K346" s="17"/>
      <c r="L346" s="17"/>
      <c r="M346" s="17"/>
      <c r="N346" s="17"/>
      <c r="O346" s="17"/>
      <c r="P346" s="17"/>
      <c r="Q346" s="17"/>
      <c r="R346" s="17"/>
      <c r="S346" s="17"/>
      <c r="T346" s="17"/>
      <c r="U346" s="17"/>
      <c r="V346" s="14"/>
      <c r="W346" s="19"/>
    </row>
    <row r="347" spans="1:23" x14ac:dyDescent="0.2">
      <c r="A347" s="15"/>
      <c r="B347" s="15"/>
      <c r="C347" s="17"/>
      <c r="D347" s="17"/>
      <c r="E347" s="17"/>
      <c r="F347" s="17"/>
      <c r="G347" s="17"/>
      <c r="H347" s="17"/>
      <c r="I347" s="17"/>
      <c r="J347" s="17"/>
      <c r="K347" s="17"/>
      <c r="L347" s="17"/>
      <c r="M347" s="17"/>
      <c r="N347" s="17"/>
      <c r="O347" s="17"/>
      <c r="P347" s="17"/>
      <c r="Q347" s="17"/>
      <c r="R347" s="17"/>
      <c r="S347" s="17"/>
      <c r="T347" s="17"/>
      <c r="U347" s="17"/>
      <c r="V347" s="14"/>
      <c r="W347" s="19"/>
    </row>
    <row r="348" spans="1:23" x14ac:dyDescent="0.2">
      <c r="A348" s="15"/>
      <c r="B348" s="15"/>
      <c r="C348" s="17"/>
      <c r="D348" s="17"/>
      <c r="E348" s="17"/>
      <c r="F348" s="17"/>
      <c r="G348" s="17"/>
      <c r="H348" s="17"/>
      <c r="I348" s="17"/>
      <c r="J348" s="17"/>
      <c r="K348" s="17"/>
      <c r="L348" s="17"/>
      <c r="M348" s="17"/>
      <c r="N348" s="17"/>
      <c r="O348" s="17"/>
      <c r="P348" s="17"/>
      <c r="Q348" s="17"/>
      <c r="R348" s="17"/>
      <c r="S348" s="17"/>
      <c r="T348" s="17"/>
      <c r="U348" s="17"/>
      <c r="V348" s="14"/>
      <c r="W348" s="19"/>
    </row>
    <row r="349" spans="1:23" x14ac:dyDescent="0.2">
      <c r="A349" s="15"/>
      <c r="B349" s="15"/>
      <c r="C349" s="17"/>
      <c r="D349" s="17"/>
      <c r="E349" s="17"/>
      <c r="F349" s="17"/>
      <c r="G349" s="17"/>
      <c r="H349" s="17"/>
      <c r="I349" s="17"/>
      <c r="J349" s="17"/>
      <c r="K349" s="17"/>
      <c r="L349" s="17"/>
      <c r="M349" s="17"/>
      <c r="N349" s="17"/>
      <c r="O349" s="17"/>
      <c r="P349" s="17"/>
      <c r="Q349" s="17"/>
      <c r="R349" s="17"/>
      <c r="S349" s="17"/>
      <c r="T349" s="17"/>
      <c r="U349" s="17"/>
      <c r="V349" s="14"/>
      <c r="W349" s="19"/>
    </row>
    <row r="350" spans="1:23" x14ac:dyDescent="0.2">
      <c r="A350" s="15"/>
      <c r="B350" s="15"/>
      <c r="C350" s="17"/>
      <c r="D350" s="17"/>
      <c r="E350" s="17"/>
      <c r="F350" s="17"/>
      <c r="G350" s="17"/>
      <c r="H350" s="17"/>
      <c r="I350" s="17"/>
      <c r="J350" s="17"/>
      <c r="K350" s="17"/>
      <c r="L350" s="17"/>
      <c r="M350" s="17"/>
      <c r="N350" s="17"/>
      <c r="O350" s="17"/>
      <c r="P350" s="17"/>
      <c r="Q350" s="17"/>
      <c r="R350" s="17"/>
      <c r="S350" s="17"/>
      <c r="T350" s="17"/>
      <c r="U350" s="17"/>
      <c r="V350" s="14"/>
      <c r="W350" s="19"/>
    </row>
    <row r="351" spans="1:23" x14ac:dyDescent="0.2">
      <c r="A351" s="15"/>
      <c r="B351" s="15"/>
      <c r="C351" s="17"/>
      <c r="D351" s="17"/>
      <c r="E351" s="17"/>
      <c r="F351" s="17"/>
      <c r="G351" s="17"/>
      <c r="H351" s="17"/>
      <c r="I351" s="17"/>
      <c r="J351" s="17"/>
      <c r="K351" s="17"/>
      <c r="L351" s="17"/>
      <c r="M351" s="17"/>
      <c r="N351" s="17"/>
      <c r="O351" s="17"/>
      <c r="P351" s="17"/>
      <c r="Q351" s="17"/>
      <c r="R351" s="17"/>
      <c r="S351" s="17"/>
      <c r="T351" s="17"/>
      <c r="U351" s="17"/>
      <c r="V351" s="14"/>
      <c r="W351" s="19"/>
    </row>
    <row r="352" spans="1:23" x14ac:dyDescent="0.2">
      <c r="A352" s="15"/>
      <c r="B352" s="15"/>
      <c r="C352" s="17"/>
      <c r="D352" s="17"/>
      <c r="E352" s="17"/>
      <c r="F352" s="17"/>
      <c r="G352" s="17"/>
      <c r="H352" s="17"/>
      <c r="I352" s="17"/>
      <c r="J352" s="17"/>
      <c r="K352" s="17"/>
      <c r="L352" s="17"/>
      <c r="M352" s="17"/>
      <c r="N352" s="17"/>
      <c r="O352" s="17"/>
      <c r="P352" s="17"/>
      <c r="Q352" s="17"/>
      <c r="R352" s="17"/>
      <c r="S352" s="17"/>
      <c r="T352" s="17"/>
      <c r="U352" s="17"/>
      <c r="V352" s="14"/>
      <c r="W352" s="19"/>
    </row>
    <row r="353" spans="1:23" x14ac:dyDescent="0.2">
      <c r="A353" s="15"/>
      <c r="B353" s="15"/>
      <c r="C353" s="17"/>
      <c r="D353" s="17"/>
      <c r="E353" s="17"/>
      <c r="F353" s="17"/>
      <c r="G353" s="17"/>
      <c r="H353" s="17"/>
      <c r="I353" s="17"/>
      <c r="J353" s="17"/>
      <c r="K353" s="17"/>
      <c r="L353" s="17"/>
      <c r="M353" s="17"/>
      <c r="N353" s="17"/>
      <c r="O353" s="17"/>
      <c r="P353" s="17"/>
      <c r="Q353" s="17"/>
      <c r="R353" s="17"/>
      <c r="S353" s="17"/>
      <c r="T353" s="17"/>
      <c r="U353" s="17"/>
      <c r="V353" s="14"/>
      <c r="W353" s="19"/>
    </row>
    <row r="354" spans="1:23" x14ac:dyDescent="0.2">
      <c r="A354" s="15"/>
      <c r="B354" s="15"/>
      <c r="C354" s="17"/>
      <c r="D354" s="17"/>
      <c r="E354" s="17"/>
      <c r="F354" s="17"/>
      <c r="G354" s="17"/>
      <c r="H354" s="17"/>
      <c r="I354" s="17"/>
      <c r="J354" s="17"/>
      <c r="K354" s="17"/>
      <c r="L354" s="17"/>
      <c r="M354" s="17"/>
      <c r="N354" s="17"/>
      <c r="O354" s="17"/>
      <c r="P354" s="17"/>
      <c r="Q354" s="17"/>
      <c r="R354" s="17"/>
      <c r="S354" s="17"/>
      <c r="T354" s="17"/>
      <c r="U354" s="17"/>
      <c r="V354" s="14"/>
      <c r="W354" s="19"/>
    </row>
    <row r="355" spans="1:23" x14ac:dyDescent="0.2">
      <c r="A355" s="15"/>
      <c r="B355" s="15"/>
      <c r="C355" s="17"/>
      <c r="D355" s="17"/>
      <c r="E355" s="17"/>
      <c r="F355" s="17"/>
      <c r="G355" s="17"/>
      <c r="H355" s="17"/>
      <c r="I355" s="17"/>
      <c r="J355" s="17"/>
      <c r="K355" s="17"/>
      <c r="L355" s="17"/>
      <c r="M355" s="17"/>
      <c r="N355" s="17"/>
      <c r="O355" s="17"/>
      <c r="P355" s="17"/>
      <c r="Q355" s="17"/>
      <c r="R355" s="17"/>
      <c r="S355" s="17"/>
      <c r="T355" s="17"/>
      <c r="U355" s="17"/>
      <c r="V355" s="14"/>
      <c r="W355" s="19"/>
    </row>
    <row r="356" spans="1:23" x14ac:dyDescent="0.2">
      <c r="A356" s="15"/>
      <c r="B356" s="15"/>
      <c r="C356" s="17"/>
      <c r="D356" s="17"/>
      <c r="E356" s="17"/>
      <c r="F356" s="17"/>
      <c r="G356" s="17"/>
      <c r="H356" s="17"/>
      <c r="I356" s="17"/>
      <c r="J356" s="17"/>
      <c r="K356" s="17"/>
      <c r="L356" s="17"/>
      <c r="M356" s="17"/>
      <c r="N356" s="17"/>
      <c r="O356" s="17"/>
      <c r="P356" s="17"/>
      <c r="Q356" s="17"/>
      <c r="R356" s="17"/>
      <c r="S356" s="17"/>
      <c r="T356" s="17"/>
      <c r="U356" s="17"/>
      <c r="V356" s="14"/>
      <c r="W356" s="19"/>
    </row>
    <row r="357" spans="1:23" x14ac:dyDescent="0.2">
      <c r="A357" s="15"/>
      <c r="B357" s="15"/>
      <c r="C357" s="17"/>
      <c r="D357" s="17"/>
      <c r="E357" s="17"/>
      <c r="F357" s="17"/>
      <c r="G357" s="17"/>
      <c r="H357" s="17"/>
      <c r="I357" s="17"/>
      <c r="J357" s="17"/>
      <c r="K357" s="17"/>
      <c r="L357" s="17"/>
      <c r="M357" s="17"/>
      <c r="N357" s="17"/>
      <c r="O357" s="17"/>
      <c r="P357" s="17"/>
      <c r="Q357" s="17"/>
      <c r="R357" s="17"/>
      <c r="S357" s="17"/>
      <c r="T357" s="17"/>
      <c r="U357" s="17"/>
      <c r="V357" s="14"/>
      <c r="W357" s="19"/>
    </row>
    <row r="358" spans="1:23" x14ac:dyDescent="0.2">
      <c r="A358" s="15"/>
      <c r="B358" s="15"/>
      <c r="C358" s="17"/>
      <c r="D358" s="17"/>
      <c r="E358" s="17"/>
      <c r="F358" s="17"/>
      <c r="G358" s="17"/>
      <c r="H358" s="17"/>
      <c r="I358" s="17"/>
      <c r="J358" s="17"/>
      <c r="K358" s="17"/>
      <c r="L358" s="17"/>
      <c r="M358" s="17"/>
      <c r="N358" s="17"/>
      <c r="O358" s="17"/>
      <c r="P358" s="17"/>
      <c r="Q358" s="17"/>
      <c r="R358" s="17"/>
      <c r="S358" s="17"/>
      <c r="T358" s="17"/>
      <c r="U358" s="17"/>
      <c r="V358" s="14"/>
      <c r="W358" s="19"/>
    </row>
    <row r="359" spans="1:23" x14ac:dyDescent="0.2">
      <c r="A359" s="15"/>
      <c r="B359" s="15"/>
      <c r="C359" s="17"/>
      <c r="D359" s="17"/>
      <c r="E359" s="17"/>
      <c r="F359" s="17"/>
      <c r="G359" s="17"/>
      <c r="H359" s="17"/>
      <c r="I359" s="17"/>
      <c r="J359" s="17"/>
      <c r="K359" s="17"/>
      <c r="L359" s="17"/>
      <c r="M359" s="17"/>
      <c r="N359" s="17"/>
      <c r="O359" s="17"/>
      <c r="P359" s="17"/>
      <c r="Q359" s="17"/>
      <c r="R359" s="17"/>
      <c r="S359" s="17"/>
      <c r="T359" s="17"/>
      <c r="U359" s="17"/>
      <c r="V359" s="14"/>
      <c r="W359" s="19"/>
    </row>
    <row r="360" spans="1:23" x14ac:dyDescent="0.2">
      <c r="A360" s="15"/>
      <c r="B360" s="15"/>
      <c r="C360" s="17"/>
      <c r="D360" s="17"/>
      <c r="E360" s="17"/>
      <c r="F360" s="17"/>
      <c r="G360" s="17"/>
      <c r="H360" s="17"/>
      <c r="I360" s="17"/>
      <c r="J360" s="17"/>
      <c r="K360" s="17"/>
      <c r="L360" s="17"/>
      <c r="M360" s="17"/>
      <c r="N360" s="17"/>
      <c r="O360" s="17"/>
      <c r="P360" s="17"/>
      <c r="Q360" s="17"/>
      <c r="R360" s="17"/>
      <c r="S360" s="17"/>
      <c r="T360" s="17"/>
      <c r="U360" s="17"/>
      <c r="V360" s="14"/>
      <c r="W360" s="19"/>
    </row>
    <row r="361" spans="1:23" x14ac:dyDescent="0.2">
      <c r="A361" s="15"/>
      <c r="B361" s="15"/>
      <c r="C361" s="17"/>
      <c r="D361" s="17"/>
      <c r="E361" s="17"/>
      <c r="F361" s="17"/>
      <c r="G361" s="17"/>
      <c r="H361" s="17"/>
      <c r="I361" s="17"/>
      <c r="J361" s="17"/>
      <c r="K361" s="17"/>
      <c r="L361" s="17"/>
      <c r="M361" s="17"/>
      <c r="N361" s="17"/>
      <c r="O361" s="17"/>
      <c r="P361" s="17"/>
      <c r="Q361" s="17"/>
      <c r="R361" s="17"/>
      <c r="S361" s="17"/>
      <c r="T361" s="17"/>
      <c r="U361" s="17"/>
      <c r="V361" s="14"/>
      <c r="W361" s="19"/>
    </row>
    <row r="362" spans="1:23" x14ac:dyDescent="0.2">
      <c r="A362" s="15"/>
      <c r="B362" s="15"/>
      <c r="C362" s="17"/>
      <c r="D362" s="17"/>
      <c r="E362" s="17"/>
      <c r="F362" s="17"/>
      <c r="G362" s="17"/>
      <c r="H362" s="17"/>
      <c r="I362" s="17"/>
      <c r="J362" s="17"/>
      <c r="K362" s="17"/>
      <c r="L362" s="17"/>
      <c r="M362" s="17"/>
      <c r="N362" s="17"/>
      <c r="O362" s="17"/>
      <c r="P362" s="17"/>
      <c r="Q362" s="17"/>
      <c r="R362" s="17"/>
      <c r="S362" s="17"/>
      <c r="T362" s="17"/>
      <c r="U362" s="17"/>
      <c r="V362" s="14"/>
      <c r="W362" s="19"/>
    </row>
    <row r="363" spans="1:23" x14ac:dyDescent="0.2">
      <c r="A363" s="15"/>
      <c r="B363" s="15"/>
      <c r="C363" s="17"/>
      <c r="D363" s="17"/>
      <c r="E363" s="17"/>
      <c r="F363" s="17"/>
      <c r="G363" s="17"/>
      <c r="H363" s="17"/>
      <c r="I363" s="17"/>
      <c r="J363" s="17"/>
      <c r="K363" s="17"/>
      <c r="L363" s="17"/>
      <c r="M363" s="17"/>
      <c r="N363" s="17"/>
      <c r="O363" s="17"/>
      <c r="P363" s="17"/>
      <c r="Q363" s="17"/>
      <c r="R363" s="17"/>
      <c r="S363" s="17"/>
      <c r="T363" s="17"/>
      <c r="U363" s="17"/>
      <c r="V363" s="14"/>
      <c r="W363" s="19"/>
    </row>
    <row r="364" spans="1:23" x14ac:dyDescent="0.2">
      <c r="A364" s="15"/>
      <c r="B364" s="15"/>
      <c r="C364" s="17"/>
      <c r="D364" s="17"/>
      <c r="E364" s="17"/>
      <c r="F364" s="17"/>
      <c r="G364" s="17"/>
      <c r="H364" s="17"/>
      <c r="I364" s="17"/>
      <c r="J364" s="17"/>
      <c r="K364" s="17"/>
      <c r="L364" s="17"/>
      <c r="M364" s="17"/>
      <c r="N364" s="17"/>
      <c r="O364" s="17"/>
      <c r="P364" s="17"/>
      <c r="Q364" s="17"/>
      <c r="R364" s="17"/>
      <c r="S364" s="17"/>
      <c r="T364" s="17"/>
      <c r="U364" s="17"/>
      <c r="V364" s="14"/>
      <c r="W364" s="19"/>
    </row>
    <row r="365" spans="1:23" x14ac:dyDescent="0.2">
      <c r="A365" s="15"/>
      <c r="B365" s="15"/>
      <c r="C365" s="17"/>
      <c r="D365" s="17"/>
      <c r="E365" s="17"/>
      <c r="F365" s="17"/>
      <c r="G365" s="17"/>
      <c r="H365" s="17"/>
      <c r="I365" s="17"/>
      <c r="J365" s="17"/>
      <c r="K365" s="17"/>
      <c r="L365" s="17"/>
      <c r="M365" s="17"/>
      <c r="N365" s="17"/>
      <c r="O365" s="17"/>
      <c r="P365" s="17"/>
      <c r="Q365" s="17"/>
      <c r="R365" s="17"/>
      <c r="S365" s="17"/>
      <c r="T365" s="17"/>
      <c r="U365" s="17"/>
      <c r="V365" s="14"/>
      <c r="W365" s="19"/>
    </row>
    <row r="366" spans="1:23" x14ac:dyDescent="0.2">
      <c r="A366" s="15"/>
      <c r="B366" s="15"/>
      <c r="C366" s="17"/>
      <c r="D366" s="17"/>
      <c r="E366" s="17"/>
      <c r="F366" s="17"/>
      <c r="G366" s="17"/>
      <c r="H366" s="17"/>
      <c r="I366" s="17"/>
      <c r="J366" s="17"/>
      <c r="K366" s="17"/>
      <c r="L366" s="17"/>
      <c r="M366" s="17"/>
      <c r="N366" s="17"/>
      <c r="O366" s="17"/>
      <c r="P366" s="17"/>
      <c r="Q366" s="17"/>
      <c r="R366" s="17"/>
      <c r="S366" s="17"/>
      <c r="T366" s="17"/>
      <c r="U366" s="17"/>
      <c r="V366" s="14"/>
      <c r="W366" s="19"/>
    </row>
    <row r="367" spans="1:23" x14ac:dyDescent="0.2">
      <c r="A367" s="15"/>
      <c r="B367" s="15"/>
      <c r="C367" s="17"/>
      <c r="D367" s="17"/>
      <c r="E367" s="17"/>
      <c r="F367" s="17"/>
      <c r="G367" s="17"/>
      <c r="H367" s="17"/>
      <c r="I367" s="17"/>
      <c r="J367" s="17"/>
      <c r="K367" s="17"/>
      <c r="L367" s="17"/>
      <c r="M367" s="17"/>
      <c r="N367" s="17"/>
      <c r="O367" s="17"/>
      <c r="P367" s="17"/>
      <c r="Q367" s="17"/>
      <c r="R367" s="17"/>
      <c r="S367" s="17"/>
      <c r="T367" s="17"/>
      <c r="U367" s="17"/>
      <c r="V367" s="14"/>
      <c r="W367" s="19"/>
    </row>
    <row r="368" spans="1:23" x14ac:dyDescent="0.2">
      <c r="A368" s="15"/>
      <c r="B368" s="15"/>
      <c r="C368" s="17"/>
      <c r="D368" s="17"/>
      <c r="E368" s="17"/>
      <c r="F368" s="17"/>
      <c r="G368" s="17"/>
      <c r="H368" s="17"/>
      <c r="I368" s="17"/>
      <c r="J368" s="17"/>
      <c r="K368" s="17"/>
      <c r="L368" s="17"/>
      <c r="M368" s="17"/>
      <c r="N368" s="17"/>
      <c r="O368" s="17"/>
      <c r="P368" s="17"/>
      <c r="Q368" s="17"/>
      <c r="R368" s="17"/>
      <c r="S368" s="17"/>
      <c r="T368" s="17"/>
      <c r="U368" s="17"/>
      <c r="V368" s="14"/>
      <c r="W368" s="19"/>
    </row>
    <row r="369" spans="1:23" x14ac:dyDescent="0.2">
      <c r="A369" s="15"/>
      <c r="B369" s="15"/>
      <c r="C369" s="17"/>
      <c r="D369" s="17"/>
      <c r="E369" s="17"/>
      <c r="F369" s="17"/>
      <c r="G369" s="17"/>
      <c r="H369" s="17"/>
      <c r="I369" s="17"/>
      <c r="J369" s="17"/>
      <c r="K369" s="17"/>
      <c r="L369" s="17"/>
      <c r="M369" s="17"/>
      <c r="N369" s="17"/>
      <c r="O369" s="17"/>
      <c r="P369" s="17"/>
      <c r="Q369" s="17"/>
      <c r="R369" s="17"/>
      <c r="S369" s="17"/>
      <c r="T369" s="17"/>
      <c r="U369" s="17"/>
      <c r="V369" s="14"/>
      <c r="W369" s="19"/>
    </row>
    <row r="370" spans="1:23" x14ac:dyDescent="0.2">
      <c r="A370" s="15"/>
      <c r="B370" s="15"/>
      <c r="C370" s="17"/>
      <c r="D370" s="17"/>
      <c r="E370" s="17"/>
      <c r="F370" s="17"/>
      <c r="G370" s="17"/>
      <c r="H370" s="17"/>
      <c r="I370" s="17"/>
      <c r="J370" s="17"/>
      <c r="K370" s="17"/>
      <c r="L370" s="17"/>
      <c r="M370" s="17"/>
      <c r="N370" s="17"/>
      <c r="O370" s="17"/>
      <c r="P370" s="17"/>
      <c r="Q370" s="17"/>
      <c r="R370" s="17"/>
      <c r="S370" s="17"/>
      <c r="T370" s="17"/>
      <c r="U370" s="17"/>
      <c r="V370" s="14"/>
      <c r="W370" s="19"/>
    </row>
    <row r="371" spans="1:23" x14ac:dyDescent="0.2">
      <c r="A371" s="15"/>
      <c r="B371" s="15"/>
      <c r="C371" s="17"/>
      <c r="D371" s="17"/>
      <c r="E371" s="17"/>
      <c r="F371" s="17"/>
      <c r="G371" s="17"/>
      <c r="H371" s="17"/>
      <c r="I371" s="17"/>
      <c r="J371" s="17"/>
      <c r="K371" s="17"/>
      <c r="L371" s="17"/>
      <c r="M371" s="17"/>
      <c r="N371" s="17"/>
      <c r="O371" s="17"/>
      <c r="P371" s="17"/>
      <c r="Q371" s="17"/>
      <c r="R371" s="17"/>
      <c r="S371" s="17"/>
      <c r="T371" s="17"/>
      <c r="U371" s="17"/>
      <c r="V371" s="14"/>
      <c r="W371" s="19"/>
    </row>
    <row r="372" spans="1:23" x14ac:dyDescent="0.2">
      <c r="A372" s="15"/>
      <c r="B372" s="15"/>
      <c r="C372" s="17"/>
      <c r="D372" s="17"/>
      <c r="E372" s="17"/>
      <c r="F372" s="17"/>
      <c r="G372" s="17"/>
      <c r="H372" s="17"/>
      <c r="I372" s="17"/>
      <c r="J372" s="17"/>
      <c r="K372" s="17"/>
      <c r="L372" s="17"/>
      <c r="M372" s="17"/>
      <c r="N372" s="17"/>
      <c r="O372" s="17"/>
      <c r="P372" s="17"/>
      <c r="Q372" s="17"/>
      <c r="R372" s="17"/>
      <c r="S372" s="17"/>
      <c r="T372" s="17"/>
      <c r="U372" s="17"/>
      <c r="V372" s="14"/>
      <c r="W372" s="19"/>
    </row>
    <row r="373" spans="1:23" x14ac:dyDescent="0.2">
      <c r="A373" s="15"/>
      <c r="B373" s="15"/>
      <c r="C373" s="17"/>
      <c r="D373" s="17"/>
      <c r="E373" s="17"/>
      <c r="F373" s="17"/>
      <c r="G373" s="17"/>
      <c r="H373" s="17"/>
      <c r="I373" s="17"/>
      <c r="J373" s="17"/>
      <c r="K373" s="17"/>
      <c r="L373" s="17"/>
      <c r="M373" s="17"/>
      <c r="N373" s="17"/>
      <c r="O373" s="17"/>
      <c r="P373" s="17"/>
      <c r="Q373" s="17"/>
      <c r="R373" s="17"/>
      <c r="S373" s="17"/>
      <c r="T373" s="17"/>
      <c r="U373" s="17"/>
      <c r="V373" s="14"/>
      <c r="W373" s="19"/>
    </row>
    <row r="374" spans="1:23" x14ac:dyDescent="0.2">
      <c r="A374" s="15"/>
      <c r="B374" s="15"/>
      <c r="C374" s="17"/>
      <c r="D374" s="17"/>
      <c r="E374" s="17"/>
      <c r="F374" s="17"/>
      <c r="G374" s="17"/>
      <c r="H374" s="17"/>
      <c r="I374" s="17"/>
      <c r="J374" s="17"/>
      <c r="K374" s="17"/>
      <c r="L374" s="17"/>
      <c r="M374" s="17"/>
      <c r="N374" s="17"/>
      <c r="O374" s="17"/>
      <c r="P374" s="17"/>
      <c r="Q374" s="17"/>
      <c r="R374" s="17"/>
      <c r="S374" s="17"/>
      <c r="T374" s="17"/>
      <c r="U374" s="17"/>
      <c r="V374" s="14"/>
      <c r="W374" s="19"/>
    </row>
    <row r="375" spans="1:23" x14ac:dyDescent="0.2">
      <c r="A375" s="15"/>
      <c r="B375" s="15"/>
      <c r="C375" s="17"/>
      <c r="D375" s="17"/>
      <c r="E375" s="17"/>
      <c r="F375" s="17"/>
      <c r="G375" s="17"/>
      <c r="H375" s="17"/>
      <c r="I375" s="17"/>
      <c r="J375" s="17"/>
      <c r="K375" s="17"/>
      <c r="L375" s="17"/>
      <c r="M375" s="17"/>
      <c r="N375" s="17"/>
      <c r="O375" s="17"/>
      <c r="P375" s="17"/>
      <c r="Q375" s="17"/>
      <c r="R375" s="17"/>
      <c r="S375" s="17"/>
      <c r="T375" s="17"/>
      <c r="U375" s="17"/>
      <c r="V375" s="14"/>
      <c r="W375" s="19"/>
    </row>
    <row r="376" spans="1:23" x14ac:dyDescent="0.2">
      <c r="A376" s="15"/>
      <c r="B376" s="15"/>
      <c r="C376" s="17"/>
      <c r="D376" s="17"/>
      <c r="E376" s="17"/>
      <c r="F376" s="17"/>
      <c r="G376" s="17"/>
      <c r="H376" s="17"/>
      <c r="I376" s="17"/>
      <c r="J376" s="17"/>
      <c r="K376" s="17"/>
      <c r="L376" s="17"/>
      <c r="M376" s="17"/>
      <c r="N376" s="17"/>
      <c r="O376" s="17"/>
      <c r="P376" s="17"/>
      <c r="Q376" s="17"/>
      <c r="R376" s="17"/>
      <c r="S376" s="17"/>
      <c r="T376" s="17"/>
      <c r="U376" s="17"/>
      <c r="V376" s="14"/>
      <c r="W376" s="19"/>
    </row>
    <row r="377" spans="1:23" x14ac:dyDescent="0.2">
      <c r="A377" s="15"/>
      <c r="B377" s="15"/>
      <c r="C377" s="17"/>
      <c r="D377" s="17"/>
      <c r="E377" s="17"/>
      <c r="F377" s="17"/>
      <c r="G377" s="17"/>
      <c r="H377" s="17"/>
      <c r="I377" s="17"/>
      <c r="J377" s="17"/>
      <c r="K377" s="17"/>
      <c r="L377" s="17"/>
      <c r="M377" s="17"/>
      <c r="N377" s="17"/>
      <c r="O377" s="17"/>
      <c r="P377" s="17"/>
      <c r="Q377" s="17"/>
      <c r="R377" s="17"/>
      <c r="S377" s="17"/>
      <c r="T377" s="17"/>
      <c r="U377" s="17"/>
      <c r="V377" s="14"/>
      <c r="W377" s="19"/>
    </row>
    <row r="378" spans="1:23" x14ac:dyDescent="0.2">
      <c r="A378" s="15"/>
      <c r="B378" s="15"/>
      <c r="C378" s="17"/>
      <c r="D378" s="17"/>
      <c r="E378" s="17"/>
      <c r="F378" s="17"/>
      <c r="G378" s="17"/>
      <c r="H378" s="17"/>
      <c r="I378" s="17"/>
      <c r="J378" s="17"/>
      <c r="K378" s="17"/>
      <c r="L378" s="17"/>
      <c r="M378" s="17"/>
      <c r="N378" s="17"/>
      <c r="O378" s="17"/>
      <c r="P378" s="17"/>
      <c r="Q378" s="17"/>
      <c r="R378" s="17"/>
      <c r="S378" s="17"/>
      <c r="T378" s="17"/>
      <c r="U378" s="17"/>
      <c r="V378" s="14"/>
      <c r="W378" s="19"/>
    </row>
    <row r="379" spans="1:23" x14ac:dyDescent="0.2">
      <c r="A379" s="15"/>
      <c r="B379" s="15"/>
      <c r="C379" s="17"/>
      <c r="D379" s="17"/>
      <c r="E379" s="17"/>
      <c r="F379" s="17"/>
      <c r="G379" s="17"/>
      <c r="H379" s="17"/>
      <c r="I379" s="17"/>
      <c r="J379" s="17"/>
      <c r="K379" s="17"/>
      <c r="L379" s="17"/>
      <c r="M379" s="17"/>
      <c r="N379" s="17"/>
      <c r="O379" s="17"/>
      <c r="P379" s="17"/>
      <c r="Q379" s="17"/>
      <c r="R379" s="17"/>
      <c r="S379" s="17"/>
      <c r="T379" s="17"/>
      <c r="U379" s="17"/>
      <c r="V379" s="14"/>
      <c r="W379" s="19"/>
    </row>
    <row r="380" spans="1:23" x14ac:dyDescent="0.2">
      <c r="A380" s="15"/>
      <c r="B380" s="15"/>
      <c r="C380" s="17"/>
      <c r="D380" s="17"/>
      <c r="E380" s="17"/>
      <c r="F380" s="17"/>
      <c r="G380" s="17"/>
      <c r="H380" s="17"/>
      <c r="I380" s="17"/>
      <c r="J380" s="17"/>
      <c r="K380" s="17"/>
      <c r="L380" s="17"/>
      <c r="M380" s="17"/>
      <c r="N380" s="17"/>
      <c r="O380" s="17"/>
      <c r="P380" s="17"/>
      <c r="Q380" s="17"/>
      <c r="R380" s="17"/>
      <c r="S380" s="17"/>
      <c r="T380" s="17"/>
      <c r="U380" s="17"/>
      <c r="V380" s="14"/>
      <c r="W380" s="19"/>
    </row>
    <row r="381" spans="1:23" x14ac:dyDescent="0.2">
      <c r="A381" s="15"/>
      <c r="B381" s="15"/>
      <c r="C381" s="17"/>
      <c r="D381" s="17"/>
      <c r="E381" s="17"/>
      <c r="F381" s="17"/>
      <c r="G381" s="17"/>
      <c r="H381" s="17"/>
      <c r="I381" s="17"/>
      <c r="J381" s="17"/>
      <c r="K381" s="17"/>
      <c r="L381" s="17"/>
      <c r="M381" s="17"/>
      <c r="N381" s="17"/>
      <c r="O381" s="17"/>
      <c r="P381" s="17"/>
      <c r="Q381" s="17"/>
      <c r="R381" s="17"/>
      <c r="S381" s="17"/>
      <c r="T381" s="17"/>
      <c r="U381" s="17"/>
      <c r="V381" s="14"/>
      <c r="W381" s="19"/>
    </row>
    <row r="382" spans="1:23" x14ac:dyDescent="0.2">
      <c r="A382" s="15"/>
      <c r="B382" s="15"/>
      <c r="C382" s="17"/>
      <c r="D382" s="17"/>
      <c r="E382" s="17"/>
      <c r="F382" s="17"/>
      <c r="G382" s="17"/>
      <c r="H382" s="17"/>
      <c r="I382" s="17"/>
      <c r="J382" s="17"/>
      <c r="K382" s="17"/>
      <c r="L382" s="17"/>
      <c r="M382" s="17"/>
      <c r="N382" s="17"/>
      <c r="O382" s="17"/>
      <c r="P382" s="17"/>
      <c r="Q382" s="17"/>
      <c r="R382" s="17"/>
      <c r="S382" s="17"/>
      <c r="T382" s="17"/>
      <c r="U382" s="17"/>
      <c r="V382" s="14"/>
      <c r="W382" s="19"/>
    </row>
    <row r="383" spans="1:23" x14ac:dyDescent="0.2">
      <c r="A383" s="15"/>
      <c r="B383" s="15"/>
      <c r="C383" s="17"/>
      <c r="D383" s="17"/>
      <c r="E383" s="17"/>
      <c r="F383" s="17"/>
      <c r="G383" s="17"/>
      <c r="H383" s="17"/>
      <c r="I383" s="17"/>
      <c r="J383" s="17"/>
      <c r="K383" s="17"/>
      <c r="L383" s="17"/>
      <c r="M383" s="17"/>
      <c r="N383" s="17"/>
      <c r="O383" s="17"/>
      <c r="P383" s="17"/>
      <c r="Q383" s="17"/>
      <c r="R383" s="17"/>
      <c r="S383" s="17"/>
      <c r="T383" s="17"/>
      <c r="U383" s="17"/>
      <c r="V383" s="14"/>
      <c r="W383" s="19"/>
    </row>
    <row r="384" spans="1:23" x14ac:dyDescent="0.2">
      <c r="A384" s="15"/>
      <c r="B384" s="15"/>
      <c r="C384" s="17"/>
      <c r="D384" s="17"/>
      <c r="E384" s="17"/>
      <c r="F384" s="17"/>
      <c r="G384" s="17"/>
      <c r="H384" s="17"/>
      <c r="I384" s="17"/>
      <c r="J384" s="17"/>
      <c r="K384" s="17"/>
      <c r="L384" s="17"/>
      <c r="M384" s="17"/>
      <c r="N384" s="17"/>
      <c r="O384" s="17"/>
      <c r="P384" s="17"/>
      <c r="Q384" s="17"/>
      <c r="R384" s="17"/>
      <c r="S384" s="17"/>
      <c r="T384" s="17"/>
      <c r="U384" s="17"/>
      <c r="V384" s="14"/>
      <c r="W384" s="19"/>
    </row>
    <row r="385" spans="1:23" x14ac:dyDescent="0.2">
      <c r="A385" s="15"/>
      <c r="B385" s="15"/>
      <c r="C385" s="17"/>
      <c r="D385" s="17"/>
      <c r="E385" s="17"/>
      <c r="F385" s="17"/>
      <c r="G385" s="17"/>
      <c r="H385" s="17"/>
      <c r="I385" s="17"/>
      <c r="J385" s="17"/>
      <c r="K385" s="17"/>
      <c r="L385" s="17"/>
      <c r="M385" s="17"/>
      <c r="N385" s="17"/>
      <c r="O385" s="17"/>
      <c r="P385" s="17"/>
      <c r="Q385" s="17"/>
      <c r="R385" s="17"/>
      <c r="S385" s="17"/>
      <c r="T385" s="17"/>
      <c r="U385" s="17"/>
      <c r="V385" s="14"/>
      <c r="W385" s="19"/>
    </row>
    <row r="386" spans="1:23" x14ac:dyDescent="0.2">
      <c r="A386" s="15"/>
      <c r="B386" s="15"/>
      <c r="C386" s="17"/>
      <c r="D386" s="17"/>
      <c r="E386" s="17"/>
      <c r="F386" s="17"/>
      <c r="G386" s="17"/>
      <c r="H386" s="17"/>
      <c r="I386" s="17"/>
      <c r="J386" s="17"/>
      <c r="K386" s="17"/>
      <c r="L386" s="17"/>
      <c r="M386" s="17"/>
      <c r="N386" s="17"/>
      <c r="O386" s="17"/>
      <c r="P386" s="17"/>
      <c r="Q386" s="17"/>
      <c r="R386" s="17"/>
      <c r="S386" s="17"/>
      <c r="T386" s="17"/>
      <c r="U386" s="17"/>
      <c r="V386" s="14"/>
      <c r="W386" s="19"/>
    </row>
    <row r="387" spans="1:23" x14ac:dyDescent="0.2">
      <c r="A387" s="15"/>
      <c r="B387" s="15"/>
      <c r="C387" s="17"/>
      <c r="D387" s="17"/>
      <c r="E387" s="17"/>
      <c r="F387" s="17"/>
      <c r="G387" s="17"/>
      <c r="H387" s="17"/>
      <c r="I387" s="17"/>
      <c r="J387" s="17"/>
      <c r="K387" s="17"/>
      <c r="L387" s="17"/>
      <c r="M387" s="17"/>
      <c r="N387" s="17"/>
      <c r="O387" s="17"/>
      <c r="P387" s="17"/>
      <c r="Q387" s="17"/>
      <c r="R387" s="17"/>
      <c r="S387" s="17"/>
      <c r="T387" s="17"/>
      <c r="U387" s="17"/>
      <c r="V387" s="14"/>
      <c r="W387" s="19"/>
    </row>
    <row r="388" spans="1:23" x14ac:dyDescent="0.2">
      <c r="A388" s="15"/>
      <c r="B388" s="15"/>
      <c r="C388" s="17"/>
      <c r="D388" s="17"/>
      <c r="E388" s="17"/>
      <c r="F388" s="17"/>
      <c r="G388" s="17"/>
      <c r="H388" s="17"/>
      <c r="I388" s="17"/>
      <c r="J388" s="17"/>
      <c r="K388" s="17"/>
      <c r="L388" s="17"/>
      <c r="M388" s="17"/>
      <c r="N388" s="17"/>
      <c r="O388" s="17"/>
      <c r="P388" s="17"/>
      <c r="Q388" s="17"/>
      <c r="R388" s="17"/>
      <c r="S388" s="17"/>
      <c r="T388" s="17"/>
      <c r="U388" s="17"/>
      <c r="V388" s="14"/>
      <c r="W388" s="19"/>
    </row>
    <row r="389" spans="1:23" x14ac:dyDescent="0.2">
      <c r="A389" s="15"/>
      <c r="B389" s="15"/>
      <c r="C389" s="17"/>
      <c r="D389" s="17"/>
      <c r="E389" s="17"/>
      <c r="F389" s="17"/>
      <c r="G389" s="17"/>
      <c r="H389" s="17"/>
      <c r="I389" s="17"/>
      <c r="J389" s="17"/>
      <c r="K389" s="17"/>
      <c r="L389" s="17"/>
      <c r="M389" s="17"/>
      <c r="N389" s="17"/>
      <c r="O389" s="17"/>
      <c r="P389" s="17"/>
      <c r="Q389" s="17"/>
      <c r="R389" s="17"/>
      <c r="S389" s="17"/>
      <c r="T389" s="17"/>
      <c r="U389" s="17"/>
      <c r="V389" s="14"/>
      <c r="W389" s="19"/>
    </row>
    <row r="390" spans="1:23" x14ac:dyDescent="0.2">
      <c r="A390" s="15"/>
      <c r="B390" s="15"/>
      <c r="C390" s="17"/>
      <c r="D390" s="17"/>
      <c r="E390" s="17"/>
      <c r="F390" s="17"/>
      <c r="G390" s="17"/>
      <c r="H390" s="17"/>
      <c r="I390" s="17"/>
      <c r="J390" s="17"/>
      <c r="K390" s="17"/>
      <c r="L390" s="17"/>
      <c r="M390" s="17"/>
      <c r="N390" s="17"/>
      <c r="O390" s="17"/>
      <c r="P390" s="17"/>
      <c r="Q390" s="17"/>
      <c r="R390" s="17"/>
      <c r="S390" s="17"/>
      <c r="T390" s="17"/>
      <c r="U390" s="17"/>
      <c r="V390" s="14"/>
      <c r="W390" s="19"/>
    </row>
    <row r="391" spans="1:23" x14ac:dyDescent="0.2">
      <c r="A391" s="15"/>
      <c r="B391" s="15"/>
      <c r="C391" s="17"/>
      <c r="D391" s="17"/>
      <c r="E391" s="17"/>
      <c r="F391" s="17"/>
      <c r="G391" s="17"/>
      <c r="H391" s="17"/>
      <c r="I391" s="17"/>
      <c r="J391" s="17"/>
      <c r="K391" s="17"/>
      <c r="L391" s="17"/>
      <c r="M391" s="17"/>
      <c r="N391" s="17"/>
      <c r="O391" s="17"/>
      <c r="P391" s="17"/>
      <c r="Q391" s="17"/>
      <c r="R391" s="17"/>
      <c r="S391" s="17"/>
      <c r="T391" s="17"/>
      <c r="U391" s="17"/>
      <c r="V391" s="14"/>
      <c r="W391" s="19"/>
    </row>
    <row r="392" spans="1:23" x14ac:dyDescent="0.2">
      <c r="A392" s="15"/>
      <c r="B392" s="15"/>
      <c r="C392" s="17"/>
      <c r="D392" s="17"/>
      <c r="E392" s="17"/>
      <c r="F392" s="17"/>
      <c r="G392" s="17"/>
      <c r="H392" s="17"/>
      <c r="I392" s="17"/>
      <c r="J392" s="17"/>
      <c r="K392" s="17"/>
      <c r="L392" s="17"/>
      <c r="M392" s="17"/>
      <c r="N392" s="17"/>
      <c r="O392" s="17"/>
      <c r="P392" s="17"/>
      <c r="Q392" s="17"/>
      <c r="R392" s="17"/>
      <c r="S392" s="17"/>
      <c r="T392" s="17"/>
      <c r="U392" s="17"/>
      <c r="V392" s="14"/>
      <c r="W392" s="19"/>
    </row>
    <row r="393" spans="1:23" x14ac:dyDescent="0.2">
      <c r="A393" s="15"/>
      <c r="B393" s="15"/>
      <c r="C393" s="17"/>
      <c r="D393" s="17"/>
      <c r="E393" s="17"/>
      <c r="F393" s="17"/>
      <c r="G393" s="17"/>
      <c r="H393" s="17"/>
      <c r="I393" s="17"/>
      <c r="J393" s="17"/>
      <c r="K393" s="17"/>
      <c r="L393" s="17"/>
      <c r="M393" s="17"/>
      <c r="N393" s="17"/>
      <c r="O393" s="17"/>
      <c r="P393" s="17"/>
      <c r="Q393" s="17"/>
      <c r="R393" s="17"/>
      <c r="S393" s="17"/>
      <c r="T393" s="17"/>
      <c r="U393" s="17"/>
      <c r="V393" s="14"/>
      <c r="W393" s="19"/>
    </row>
    <row r="394" spans="1:23" x14ac:dyDescent="0.2">
      <c r="A394" s="15"/>
      <c r="B394" s="15"/>
      <c r="C394" s="17"/>
      <c r="D394" s="17"/>
      <c r="E394" s="17"/>
      <c r="F394" s="17"/>
      <c r="G394" s="17"/>
      <c r="H394" s="17"/>
      <c r="I394" s="17"/>
      <c r="J394" s="17"/>
      <c r="K394" s="17"/>
      <c r="L394" s="17"/>
      <c r="M394" s="17"/>
      <c r="N394" s="17"/>
      <c r="O394" s="17"/>
      <c r="P394" s="17"/>
      <c r="Q394" s="17"/>
      <c r="R394" s="17"/>
      <c r="S394" s="17"/>
      <c r="T394" s="17"/>
      <c r="U394" s="17"/>
      <c r="V394" s="14"/>
      <c r="W394" s="19"/>
    </row>
    <row r="395" spans="1:23" x14ac:dyDescent="0.2">
      <c r="A395" s="15"/>
      <c r="B395" s="15"/>
      <c r="C395" s="17"/>
      <c r="D395" s="17"/>
      <c r="E395" s="17"/>
      <c r="F395" s="17"/>
      <c r="G395" s="17"/>
      <c r="H395" s="17"/>
      <c r="I395" s="17"/>
      <c r="J395" s="17"/>
      <c r="K395" s="17"/>
      <c r="L395" s="17"/>
      <c r="M395" s="17"/>
      <c r="N395" s="17"/>
      <c r="O395" s="17"/>
      <c r="P395" s="17"/>
      <c r="Q395" s="17"/>
      <c r="R395" s="17"/>
      <c r="S395" s="17"/>
      <c r="T395" s="17"/>
      <c r="U395" s="17"/>
      <c r="V395" s="14"/>
      <c r="W395" s="19"/>
    </row>
    <row r="396" spans="1:23" x14ac:dyDescent="0.2">
      <c r="A396" s="15"/>
      <c r="B396" s="15"/>
      <c r="C396" s="17"/>
      <c r="D396" s="17"/>
      <c r="E396" s="17"/>
      <c r="F396" s="17"/>
      <c r="G396" s="17"/>
      <c r="H396" s="17"/>
      <c r="I396" s="17"/>
      <c r="J396" s="17"/>
      <c r="K396" s="17"/>
      <c r="L396" s="17"/>
      <c r="M396" s="17"/>
      <c r="N396" s="17"/>
      <c r="O396" s="17"/>
      <c r="P396" s="17"/>
      <c r="Q396" s="17"/>
      <c r="R396" s="17"/>
      <c r="S396" s="17"/>
      <c r="T396" s="17"/>
      <c r="U396" s="17"/>
      <c r="V396" s="14"/>
      <c r="W396" s="19"/>
    </row>
    <row r="397" spans="1:23" x14ac:dyDescent="0.2">
      <c r="A397" s="15"/>
      <c r="B397" s="15"/>
      <c r="C397" s="17"/>
      <c r="D397" s="17"/>
      <c r="E397" s="17"/>
      <c r="F397" s="17"/>
      <c r="G397" s="17"/>
      <c r="H397" s="17"/>
      <c r="I397" s="17"/>
      <c r="J397" s="17"/>
      <c r="K397" s="17"/>
      <c r="L397" s="17"/>
      <c r="M397" s="17"/>
      <c r="N397" s="17"/>
      <c r="O397" s="17"/>
      <c r="P397" s="17"/>
      <c r="Q397" s="17"/>
      <c r="R397" s="17"/>
      <c r="S397" s="17"/>
      <c r="T397" s="17"/>
      <c r="U397" s="17"/>
      <c r="V397" s="14"/>
      <c r="W397" s="19"/>
    </row>
    <row r="398" spans="1:23" x14ac:dyDescent="0.2">
      <c r="A398" s="15"/>
      <c r="B398" s="15"/>
      <c r="C398" s="17"/>
      <c r="D398" s="17"/>
      <c r="E398" s="17"/>
      <c r="F398" s="17"/>
      <c r="G398" s="17"/>
      <c r="H398" s="17"/>
      <c r="I398" s="17"/>
      <c r="J398" s="17"/>
      <c r="K398" s="17"/>
      <c r="L398" s="17"/>
      <c r="M398" s="17"/>
      <c r="N398" s="17"/>
      <c r="O398" s="17"/>
      <c r="P398" s="17"/>
      <c r="Q398" s="17"/>
      <c r="R398" s="17"/>
      <c r="S398" s="17"/>
      <c r="T398" s="17"/>
      <c r="U398" s="17"/>
      <c r="V398" s="14"/>
      <c r="W398" s="19"/>
    </row>
    <row r="399" spans="1:23" x14ac:dyDescent="0.2">
      <c r="A399" s="15"/>
      <c r="B399" s="15"/>
      <c r="C399" s="17"/>
      <c r="D399" s="17"/>
      <c r="E399" s="17"/>
      <c r="F399" s="17"/>
      <c r="G399" s="17"/>
      <c r="H399" s="17"/>
      <c r="I399" s="17"/>
      <c r="J399" s="17"/>
      <c r="K399" s="17"/>
      <c r="L399" s="17"/>
      <c r="M399" s="17"/>
      <c r="N399" s="17"/>
      <c r="O399" s="17"/>
      <c r="P399" s="17"/>
      <c r="Q399" s="17"/>
      <c r="R399" s="17"/>
      <c r="S399" s="17"/>
      <c r="T399" s="17"/>
      <c r="U399" s="17"/>
      <c r="V399" s="14"/>
      <c r="W399" s="19"/>
    </row>
    <row r="400" spans="1:23" x14ac:dyDescent="0.2">
      <c r="A400" s="15"/>
      <c r="B400" s="15"/>
      <c r="C400" s="17"/>
      <c r="D400" s="17"/>
      <c r="E400" s="17"/>
      <c r="F400" s="17"/>
      <c r="G400" s="17"/>
      <c r="H400" s="17"/>
      <c r="I400" s="17"/>
      <c r="J400" s="17"/>
      <c r="K400" s="17"/>
      <c r="L400" s="17"/>
      <c r="M400" s="17"/>
      <c r="N400" s="17"/>
      <c r="O400" s="17"/>
      <c r="P400" s="17"/>
      <c r="Q400" s="17"/>
      <c r="R400" s="17"/>
      <c r="S400" s="17"/>
      <c r="T400" s="17"/>
      <c r="U400" s="17"/>
      <c r="V400" s="14"/>
      <c r="W400" s="19"/>
    </row>
    <row r="401" spans="1:23" x14ac:dyDescent="0.2">
      <c r="A401" s="15"/>
      <c r="B401" s="15"/>
      <c r="C401" s="17"/>
      <c r="D401" s="17"/>
      <c r="E401" s="17"/>
      <c r="F401" s="17"/>
      <c r="G401" s="17"/>
      <c r="H401" s="17"/>
      <c r="I401" s="17"/>
      <c r="J401" s="17"/>
      <c r="K401" s="17"/>
      <c r="L401" s="17"/>
      <c r="M401" s="17"/>
      <c r="N401" s="17"/>
      <c r="O401" s="17"/>
      <c r="P401" s="17"/>
      <c r="Q401" s="17"/>
      <c r="R401" s="17"/>
      <c r="S401" s="17"/>
      <c r="T401" s="17"/>
      <c r="U401" s="17"/>
      <c r="V401" s="14"/>
      <c r="W401" s="19"/>
    </row>
    <row r="402" spans="1:23" x14ac:dyDescent="0.2">
      <c r="A402" s="15"/>
      <c r="B402" s="15"/>
      <c r="C402" s="17"/>
      <c r="D402" s="17"/>
      <c r="E402" s="17"/>
      <c r="F402" s="17"/>
      <c r="G402" s="17"/>
      <c r="H402" s="17"/>
      <c r="I402" s="17"/>
      <c r="J402" s="17"/>
      <c r="K402" s="17"/>
      <c r="L402" s="17"/>
      <c r="M402" s="17"/>
      <c r="N402" s="17"/>
      <c r="O402" s="17"/>
      <c r="P402" s="17"/>
      <c r="Q402" s="17"/>
      <c r="R402" s="17"/>
      <c r="S402" s="17"/>
      <c r="T402" s="17"/>
      <c r="U402" s="17"/>
      <c r="V402" s="14"/>
      <c r="W402" s="19"/>
    </row>
    <row r="403" spans="1:23" x14ac:dyDescent="0.2">
      <c r="A403" s="15"/>
      <c r="B403" s="15"/>
      <c r="C403" s="17"/>
      <c r="D403" s="17"/>
      <c r="E403" s="17"/>
      <c r="F403" s="17"/>
      <c r="G403" s="17"/>
      <c r="H403" s="17"/>
      <c r="I403" s="17"/>
      <c r="J403" s="17"/>
      <c r="K403" s="17"/>
      <c r="L403" s="17"/>
      <c r="M403" s="17"/>
      <c r="N403" s="17"/>
      <c r="O403" s="17"/>
      <c r="P403" s="17"/>
      <c r="Q403" s="17"/>
      <c r="R403" s="17"/>
      <c r="S403" s="17"/>
      <c r="T403" s="17"/>
      <c r="U403" s="17"/>
      <c r="V403" s="14"/>
      <c r="W403" s="19"/>
    </row>
    <row r="404" spans="1:23" x14ac:dyDescent="0.2">
      <c r="A404" s="15"/>
      <c r="B404" s="15"/>
      <c r="C404" s="17"/>
      <c r="D404" s="17"/>
      <c r="E404" s="17"/>
      <c r="F404" s="17"/>
      <c r="G404" s="17"/>
      <c r="H404" s="17"/>
      <c r="I404" s="17"/>
      <c r="J404" s="17"/>
      <c r="K404" s="17"/>
      <c r="L404" s="17"/>
      <c r="M404" s="17"/>
      <c r="N404" s="17"/>
      <c r="O404" s="17"/>
      <c r="P404" s="17"/>
      <c r="Q404" s="17"/>
      <c r="R404" s="17"/>
      <c r="S404" s="17"/>
      <c r="T404" s="17"/>
      <c r="U404" s="17"/>
      <c r="V404" s="14"/>
      <c r="W404" s="19"/>
    </row>
    <row r="405" spans="1:23" x14ac:dyDescent="0.2">
      <c r="A405" s="15"/>
      <c r="B405" s="15"/>
      <c r="C405" s="17"/>
      <c r="D405" s="17"/>
      <c r="E405" s="17"/>
      <c r="F405" s="17"/>
      <c r="G405" s="17"/>
      <c r="H405" s="17"/>
      <c r="I405" s="17"/>
      <c r="J405" s="17"/>
      <c r="K405" s="17"/>
      <c r="L405" s="17"/>
      <c r="M405" s="17"/>
      <c r="N405" s="17"/>
      <c r="O405" s="17"/>
      <c r="P405" s="17"/>
      <c r="Q405" s="17"/>
      <c r="R405" s="17"/>
      <c r="S405" s="17"/>
      <c r="T405" s="17"/>
      <c r="U405" s="17"/>
      <c r="V405" s="14"/>
      <c r="W405" s="19"/>
    </row>
    <row r="406" spans="1:23" x14ac:dyDescent="0.2">
      <c r="A406" s="15"/>
      <c r="B406" s="15"/>
      <c r="C406" s="17"/>
      <c r="D406" s="17"/>
      <c r="E406" s="17"/>
      <c r="F406" s="17"/>
      <c r="G406" s="17"/>
      <c r="H406" s="17"/>
      <c r="I406" s="17"/>
      <c r="J406" s="17"/>
      <c r="K406" s="17"/>
      <c r="L406" s="17"/>
      <c r="M406" s="17"/>
      <c r="N406" s="17"/>
      <c r="O406" s="17"/>
      <c r="P406" s="17"/>
      <c r="Q406" s="17"/>
      <c r="R406" s="17"/>
      <c r="S406" s="17"/>
      <c r="T406" s="17"/>
      <c r="U406" s="17"/>
      <c r="V406" s="14"/>
      <c r="W406" s="19"/>
    </row>
    <row r="407" spans="1:23" x14ac:dyDescent="0.2">
      <c r="A407" s="15"/>
      <c r="B407" s="15"/>
      <c r="C407" s="17"/>
      <c r="D407" s="17"/>
      <c r="E407" s="17"/>
      <c r="F407" s="17"/>
      <c r="G407" s="17"/>
      <c r="H407" s="17"/>
      <c r="I407" s="17"/>
      <c r="J407" s="17"/>
      <c r="K407" s="17"/>
      <c r="L407" s="17"/>
      <c r="M407" s="17"/>
      <c r="N407" s="17"/>
      <c r="O407" s="17"/>
      <c r="P407" s="17"/>
      <c r="Q407" s="17"/>
      <c r="R407" s="17"/>
      <c r="S407" s="17"/>
      <c r="T407" s="17"/>
      <c r="U407" s="17"/>
      <c r="V407" s="14"/>
      <c r="W407" s="19"/>
    </row>
    <row r="408" spans="1:23" x14ac:dyDescent="0.2">
      <c r="A408" s="15"/>
      <c r="B408" s="15"/>
      <c r="C408" s="17"/>
      <c r="D408" s="17"/>
      <c r="E408" s="17"/>
      <c r="F408" s="17"/>
      <c r="G408" s="17"/>
      <c r="H408" s="17"/>
      <c r="I408" s="17"/>
      <c r="J408" s="17"/>
      <c r="K408" s="17"/>
      <c r="L408" s="17"/>
      <c r="M408" s="17"/>
      <c r="N408" s="17"/>
      <c r="O408" s="17"/>
      <c r="P408" s="17"/>
      <c r="Q408" s="17"/>
      <c r="R408" s="17"/>
      <c r="S408" s="17"/>
      <c r="T408" s="17"/>
      <c r="U408" s="17"/>
      <c r="V408" s="14"/>
      <c r="W408" s="19"/>
    </row>
    <row r="409" spans="1:23" x14ac:dyDescent="0.2">
      <c r="A409" s="15"/>
      <c r="B409" s="15"/>
      <c r="C409" s="17"/>
      <c r="D409" s="17"/>
      <c r="E409" s="17"/>
      <c r="F409" s="17"/>
      <c r="G409" s="17"/>
      <c r="H409" s="17"/>
      <c r="I409" s="17"/>
      <c r="J409" s="17"/>
      <c r="K409" s="17"/>
      <c r="L409" s="17"/>
      <c r="M409" s="17"/>
      <c r="N409" s="17"/>
      <c r="O409" s="17"/>
      <c r="P409" s="17"/>
      <c r="Q409" s="17"/>
      <c r="R409" s="17"/>
      <c r="S409" s="17"/>
      <c r="T409" s="17"/>
      <c r="U409" s="17"/>
      <c r="V409" s="14"/>
      <c r="W409" s="19"/>
    </row>
    <row r="410" spans="1:23" x14ac:dyDescent="0.2">
      <c r="A410" s="15"/>
      <c r="B410" s="15"/>
      <c r="C410" s="17"/>
      <c r="D410" s="17"/>
      <c r="E410" s="17"/>
      <c r="F410" s="17"/>
      <c r="G410" s="17"/>
      <c r="H410" s="17"/>
      <c r="I410" s="17"/>
      <c r="J410" s="17"/>
      <c r="K410" s="17"/>
      <c r="L410" s="17"/>
      <c r="M410" s="17"/>
      <c r="N410" s="17"/>
      <c r="O410" s="17"/>
      <c r="P410" s="17"/>
      <c r="Q410" s="17"/>
      <c r="R410" s="17"/>
      <c r="S410" s="17"/>
      <c r="T410" s="17"/>
      <c r="U410" s="17"/>
      <c r="V410" s="14"/>
      <c r="W410" s="19"/>
    </row>
    <row r="411" spans="1:23" x14ac:dyDescent="0.2">
      <c r="A411" s="15"/>
      <c r="B411" s="15"/>
      <c r="C411" s="17"/>
      <c r="D411" s="17"/>
      <c r="E411" s="17"/>
      <c r="F411" s="17"/>
      <c r="G411" s="17"/>
      <c r="H411" s="17"/>
      <c r="I411" s="17"/>
      <c r="J411" s="17"/>
      <c r="K411" s="17"/>
      <c r="L411" s="17"/>
      <c r="M411" s="17"/>
      <c r="N411" s="17"/>
      <c r="O411" s="17"/>
      <c r="P411" s="17"/>
      <c r="Q411" s="17"/>
      <c r="R411" s="17"/>
      <c r="S411" s="17"/>
      <c r="T411" s="17"/>
      <c r="U411" s="17"/>
      <c r="V411" s="14"/>
      <c r="W411" s="19"/>
    </row>
    <row r="412" spans="1:23" x14ac:dyDescent="0.2">
      <c r="A412" s="15"/>
      <c r="B412" s="15"/>
      <c r="C412" s="17"/>
      <c r="D412" s="17"/>
      <c r="E412" s="17"/>
      <c r="F412" s="17"/>
      <c r="G412" s="17"/>
      <c r="H412" s="17"/>
      <c r="I412" s="17"/>
      <c r="J412" s="17"/>
      <c r="K412" s="17"/>
      <c r="L412" s="17"/>
      <c r="M412" s="17"/>
      <c r="N412" s="17"/>
      <c r="O412" s="17"/>
      <c r="P412" s="17"/>
      <c r="Q412" s="17"/>
      <c r="R412" s="17"/>
      <c r="S412" s="17"/>
      <c r="T412" s="17"/>
      <c r="U412" s="17"/>
      <c r="V412" s="14"/>
      <c r="W412" s="19"/>
    </row>
    <row r="413" spans="1:23" x14ac:dyDescent="0.2">
      <c r="A413" s="15"/>
      <c r="B413" s="15"/>
      <c r="C413" s="17"/>
      <c r="D413" s="17"/>
      <c r="E413" s="17"/>
      <c r="F413" s="17"/>
      <c r="G413" s="17"/>
      <c r="H413" s="17"/>
      <c r="I413" s="17"/>
      <c r="J413" s="17"/>
      <c r="K413" s="17"/>
      <c r="L413" s="17"/>
      <c r="M413" s="17"/>
      <c r="N413" s="17"/>
      <c r="O413" s="17"/>
      <c r="P413" s="17"/>
      <c r="Q413" s="17"/>
      <c r="R413" s="17"/>
      <c r="S413" s="17"/>
      <c r="T413" s="17"/>
      <c r="U413" s="17"/>
      <c r="V413" s="14"/>
      <c r="W413" s="19"/>
    </row>
    <row r="414" spans="1:23" x14ac:dyDescent="0.2">
      <c r="A414" s="15"/>
      <c r="B414" s="15"/>
      <c r="C414" s="17"/>
      <c r="D414" s="17"/>
      <c r="E414" s="17"/>
      <c r="F414" s="17"/>
      <c r="G414" s="17"/>
      <c r="H414" s="17"/>
      <c r="I414" s="17"/>
      <c r="J414" s="17"/>
      <c r="K414" s="17"/>
      <c r="L414" s="17"/>
      <c r="M414" s="17"/>
      <c r="N414" s="17"/>
      <c r="O414" s="17"/>
      <c r="P414" s="17"/>
      <c r="Q414" s="17"/>
      <c r="R414" s="17"/>
      <c r="S414" s="17"/>
      <c r="T414" s="17"/>
      <c r="U414" s="17"/>
      <c r="V414" s="14"/>
      <c r="W414" s="19"/>
    </row>
    <row r="415" spans="1:23" x14ac:dyDescent="0.2">
      <c r="A415" s="15"/>
      <c r="B415" s="15"/>
      <c r="C415" s="17"/>
      <c r="D415" s="17"/>
      <c r="E415" s="17"/>
      <c r="F415" s="17"/>
      <c r="G415" s="17"/>
      <c r="H415" s="17"/>
      <c r="I415" s="17"/>
      <c r="J415" s="17"/>
      <c r="K415" s="17"/>
      <c r="L415" s="17"/>
      <c r="M415" s="17"/>
      <c r="N415" s="17"/>
      <c r="O415" s="17"/>
      <c r="P415" s="17"/>
      <c r="Q415" s="17"/>
      <c r="R415" s="17"/>
      <c r="S415" s="17"/>
      <c r="T415" s="17"/>
      <c r="U415" s="17"/>
      <c r="V415" s="14"/>
      <c r="W415" s="19"/>
    </row>
    <row r="416" spans="1:23" x14ac:dyDescent="0.2">
      <c r="A416" s="15"/>
      <c r="B416" s="15"/>
      <c r="C416" s="17"/>
      <c r="D416" s="17"/>
      <c r="E416" s="17"/>
      <c r="F416" s="17"/>
      <c r="G416" s="17"/>
      <c r="H416" s="17"/>
      <c r="I416" s="17"/>
      <c r="J416" s="17"/>
      <c r="K416" s="17"/>
      <c r="L416" s="17"/>
      <c r="M416" s="17"/>
      <c r="N416" s="17"/>
      <c r="O416" s="17"/>
      <c r="P416" s="17"/>
      <c r="Q416" s="17"/>
      <c r="R416" s="17"/>
      <c r="S416" s="17"/>
      <c r="T416" s="17"/>
      <c r="U416" s="17"/>
      <c r="V416" s="14"/>
      <c r="W416" s="19"/>
    </row>
    <row r="417" spans="1:23" x14ac:dyDescent="0.2">
      <c r="A417" s="15"/>
      <c r="B417" s="15"/>
      <c r="C417" s="17"/>
      <c r="D417" s="17"/>
      <c r="E417" s="17"/>
      <c r="F417" s="17"/>
      <c r="G417" s="17"/>
      <c r="H417" s="17"/>
      <c r="I417" s="17"/>
      <c r="J417" s="17"/>
      <c r="K417" s="17"/>
      <c r="L417" s="17"/>
      <c r="M417" s="17"/>
      <c r="N417" s="17"/>
      <c r="O417" s="17"/>
      <c r="P417" s="17"/>
      <c r="Q417" s="17"/>
      <c r="R417" s="17"/>
      <c r="S417" s="17"/>
      <c r="T417" s="17"/>
      <c r="U417" s="17"/>
      <c r="V417" s="14"/>
      <c r="W417" s="19"/>
    </row>
    <row r="418" spans="1:23" x14ac:dyDescent="0.2">
      <c r="A418" s="15"/>
      <c r="B418" s="15"/>
      <c r="C418" s="17"/>
      <c r="D418" s="17"/>
      <c r="E418" s="17"/>
      <c r="F418" s="17"/>
      <c r="G418" s="17"/>
      <c r="H418" s="17"/>
      <c r="I418" s="17"/>
      <c r="J418" s="17"/>
      <c r="K418" s="17"/>
      <c r="L418" s="17"/>
      <c r="M418" s="17"/>
      <c r="N418" s="17"/>
      <c r="O418" s="17"/>
      <c r="P418" s="17"/>
      <c r="Q418" s="17"/>
      <c r="R418" s="17"/>
      <c r="S418" s="17"/>
      <c r="T418" s="17"/>
      <c r="U418" s="17"/>
      <c r="V418" s="14"/>
      <c r="W418" s="19"/>
    </row>
    <row r="419" spans="1:23" x14ac:dyDescent="0.2">
      <c r="A419" s="15"/>
      <c r="B419" s="15"/>
      <c r="C419" s="17"/>
      <c r="D419" s="17"/>
      <c r="E419" s="17"/>
      <c r="F419" s="17"/>
      <c r="G419" s="17"/>
      <c r="H419" s="17"/>
      <c r="I419" s="17"/>
      <c r="J419" s="17"/>
      <c r="K419" s="17"/>
      <c r="L419" s="17"/>
      <c r="M419" s="17"/>
      <c r="N419" s="17"/>
      <c r="O419" s="17"/>
      <c r="P419" s="17"/>
      <c r="Q419" s="17"/>
      <c r="R419" s="17"/>
      <c r="S419" s="17"/>
      <c r="T419" s="17"/>
      <c r="U419" s="17"/>
      <c r="V419" s="14"/>
      <c r="W419" s="19"/>
    </row>
    <row r="420" spans="1:23" x14ac:dyDescent="0.2">
      <c r="A420" s="15"/>
      <c r="B420" s="15"/>
      <c r="C420" s="17"/>
      <c r="D420" s="17"/>
      <c r="E420" s="17"/>
      <c r="F420" s="17"/>
      <c r="G420" s="17"/>
      <c r="H420" s="17"/>
      <c r="I420" s="17"/>
      <c r="J420" s="17"/>
      <c r="K420" s="17"/>
      <c r="L420" s="17"/>
      <c r="M420" s="17"/>
      <c r="N420" s="17"/>
      <c r="O420" s="17"/>
      <c r="P420" s="17"/>
      <c r="Q420" s="17"/>
      <c r="R420" s="17"/>
      <c r="S420" s="17"/>
      <c r="T420" s="17"/>
      <c r="U420" s="17"/>
      <c r="V420" s="14"/>
      <c r="W420" s="19"/>
    </row>
    <row r="421" spans="1:23" x14ac:dyDescent="0.2">
      <c r="A421" s="15"/>
      <c r="B421" s="15"/>
      <c r="C421" s="17"/>
      <c r="D421" s="17"/>
      <c r="E421" s="17"/>
      <c r="F421" s="17"/>
      <c r="G421" s="17"/>
      <c r="H421" s="17"/>
      <c r="I421" s="17"/>
      <c r="J421" s="17"/>
      <c r="K421" s="17"/>
      <c r="L421" s="17"/>
      <c r="M421" s="17"/>
      <c r="N421" s="17"/>
      <c r="O421" s="17"/>
      <c r="P421" s="17"/>
      <c r="Q421" s="17"/>
      <c r="R421" s="17"/>
      <c r="S421" s="17"/>
      <c r="T421" s="17"/>
      <c r="U421" s="17"/>
      <c r="V421" s="14"/>
      <c r="W421" s="19"/>
    </row>
    <row r="422" spans="1:23" x14ac:dyDescent="0.2">
      <c r="A422" s="15"/>
      <c r="B422" s="15"/>
      <c r="C422" s="17"/>
      <c r="D422" s="17"/>
      <c r="E422" s="17"/>
      <c r="F422" s="17"/>
      <c r="G422" s="17"/>
      <c r="H422" s="17"/>
      <c r="I422" s="17"/>
      <c r="J422" s="17"/>
      <c r="K422" s="17"/>
      <c r="L422" s="17"/>
      <c r="M422" s="17"/>
      <c r="N422" s="17"/>
      <c r="O422" s="17"/>
      <c r="P422" s="17"/>
      <c r="Q422" s="17"/>
      <c r="R422" s="17"/>
      <c r="S422" s="17"/>
      <c r="T422" s="17"/>
      <c r="U422" s="17"/>
      <c r="V422" s="14"/>
      <c r="W422" s="19"/>
    </row>
    <row r="423" spans="1:23" x14ac:dyDescent="0.2">
      <c r="A423" s="15"/>
      <c r="B423" s="15"/>
      <c r="C423" s="17"/>
      <c r="D423" s="17"/>
      <c r="E423" s="17"/>
      <c r="F423" s="17"/>
      <c r="G423" s="17"/>
      <c r="H423" s="17"/>
      <c r="I423" s="17"/>
      <c r="J423" s="17"/>
      <c r="K423" s="17"/>
      <c r="L423" s="17"/>
      <c r="M423" s="17"/>
      <c r="N423" s="17"/>
      <c r="O423" s="17"/>
      <c r="P423" s="17"/>
      <c r="Q423" s="17"/>
      <c r="R423" s="17"/>
      <c r="S423" s="17"/>
      <c r="T423" s="17"/>
      <c r="U423" s="17"/>
      <c r="V423" s="14"/>
      <c r="W423" s="19"/>
    </row>
    <row r="424" spans="1:23" x14ac:dyDescent="0.2">
      <c r="A424" s="15"/>
      <c r="B424" s="15"/>
      <c r="C424" s="17"/>
      <c r="D424" s="17"/>
      <c r="E424" s="17"/>
      <c r="F424" s="17"/>
      <c r="G424" s="17"/>
      <c r="H424" s="17"/>
      <c r="I424" s="17"/>
      <c r="J424" s="17"/>
      <c r="K424" s="17"/>
      <c r="L424" s="17"/>
      <c r="M424" s="17"/>
      <c r="N424" s="17"/>
      <c r="O424" s="17"/>
      <c r="P424" s="17"/>
      <c r="Q424" s="17"/>
      <c r="R424" s="17"/>
      <c r="S424" s="17"/>
      <c r="T424" s="17"/>
      <c r="U424" s="17"/>
      <c r="V424" s="14"/>
      <c r="W424" s="19"/>
    </row>
    <row r="425" spans="1:23" x14ac:dyDescent="0.2">
      <c r="A425" s="15"/>
      <c r="B425" s="15"/>
      <c r="C425" s="17"/>
      <c r="D425" s="17"/>
      <c r="E425" s="17"/>
      <c r="F425" s="17"/>
      <c r="G425" s="17"/>
      <c r="H425" s="17"/>
      <c r="I425" s="17"/>
      <c r="J425" s="17"/>
      <c r="K425" s="17"/>
      <c r="L425" s="17"/>
      <c r="M425" s="17"/>
      <c r="N425" s="17"/>
      <c r="O425" s="17"/>
      <c r="P425" s="17"/>
      <c r="Q425" s="17"/>
      <c r="R425" s="17"/>
      <c r="S425" s="17"/>
      <c r="T425" s="17"/>
      <c r="U425" s="17"/>
      <c r="V425" s="14"/>
      <c r="W425" s="19"/>
    </row>
    <row r="426" spans="1:23" x14ac:dyDescent="0.2">
      <c r="A426" s="15"/>
      <c r="B426" s="15"/>
      <c r="C426" s="17"/>
      <c r="D426" s="17"/>
      <c r="E426" s="17"/>
      <c r="F426" s="17"/>
      <c r="G426" s="17"/>
      <c r="H426" s="17"/>
      <c r="I426" s="17"/>
      <c r="J426" s="17"/>
      <c r="K426" s="17"/>
      <c r="L426" s="17"/>
      <c r="M426" s="17"/>
      <c r="N426" s="17"/>
      <c r="O426" s="17"/>
      <c r="P426" s="17"/>
      <c r="Q426" s="17"/>
      <c r="R426" s="17"/>
      <c r="S426" s="17"/>
      <c r="T426" s="17"/>
      <c r="U426" s="17"/>
      <c r="V426" s="14"/>
      <c r="W426" s="19"/>
    </row>
    <row r="427" spans="1:23" x14ac:dyDescent="0.2">
      <c r="A427" s="15"/>
      <c r="B427" s="15"/>
      <c r="C427" s="17"/>
      <c r="D427" s="17"/>
      <c r="E427" s="17"/>
      <c r="F427" s="17"/>
      <c r="G427" s="17"/>
      <c r="H427" s="17"/>
      <c r="I427" s="17"/>
      <c r="J427" s="17"/>
      <c r="K427" s="17"/>
      <c r="L427" s="17"/>
      <c r="M427" s="17"/>
      <c r="N427" s="17"/>
      <c r="O427" s="17"/>
      <c r="P427" s="17"/>
      <c r="Q427" s="17"/>
      <c r="R427" s="17"/>
      <c r="S427" s="17"/>
      <c r="T427" s="17"/>
      <c r="U427" s="17"/>
      <c r="V427" s="14"/>
      <c r="W427" s="19"/>
    </row>
    <row r="428" spans="1:23" x14ac:dyDescent="0.2">
      <c r="A428" s="15"/>
      <c r="B428" s="15"/>
      <c r="C428" s="17"/>
      <c r="D428" s="17"/>
      <c r="E428" s="17"/>
      <c r="F428" s="17"/>
      <c r="G428" s="17"/>
      <c r="H428" s="17"/>
      <c r="I428" s="17"/>
      <c r="J428" s="17"/>
      <c r="K428" s="17"/>
      <c r="L428" s="17"/>
      <c r="M428" s="17"/>
      <c r="N428" s="17"/>
      <c r="O428" s="17"/>
      <c r="P428" s="17"/>
      <c r="Q428" s="17"/>
      <c r="R428" s="17"/>
      <c r="S428" s="17"/>
      <c r="T428" s="17"/>
      <c r="U428" s="17"/>
      <c r="V428" s="14"/>
      <c r="W428" s="19"/>
    </row>
    <row r="429" spans="1:23" x14ac:dyDescent="0.2">
      <c r="A429" s="15"/>
      <c r="B429" s="15"/>
      <c r="C429" s="17"/>
      <c r="D429" s="17"/>
      <c r="E429" s="17"/>
      <c r="F429" s="17"/>
      <c r="G429" s="17"/>
      <c r="H429" s="17"/>
      <c r="I429" s="17"/>
      <c r="J429" s="17"/>
      <c r="K429" s="17"/>
      <c r="L429" s="17"/>
      <c r="M429" s="17"/>
      <c r="N429" s="17"/>
      <c r="O429" s="17"/>
      <c r="P429" s="17"/>
      <c r="Q429" s="17"/>
      <c r="R429" s="17"/>
      <c r="S429" s="17"/>
      <c r="T429" s="17"/>
      <c r="U429" s="17"/>
      <c r="V429" s="14"/>
      <c r="W429" s="19"/>
    </row>
    <row r="430" spans="1:23" x14ac:dyDescent="0.2">
      <c r="A430" s="15"/>
      <c r="B430" s="15"/>
      <c r="C430" s="17"/>
      <c r="D430" s="17"/>
      <c r="E430" s="17"/>
      <c r="F430" s="17"/>
      <c r="G430" s="17"/>
      <c r="H430" s="17"/>
      <c r="I430" s="17"/>
      <c r="J430" s="17"/>
      <c r="K430" s="17"/>
      <c r="L430" s="17"/>
      <c r="M430" s="17"/>
      <c r="N430" s="17"/>
      <c r="O430" s="17"/>
      <c r="P430" s="17"/>
      <c r="Q430" s="17"/>
      <c r="R430" s="17"/>
      <c r="S430" s="17"/>
      <c r="T430" s="17"/>
      <c r="U430" s="17"/>
      <c r="V430" s="14"/>
      <c r="W430" s="19"/>
    </row>
    <row r="431" spans="1:23" x14ac:dyDescent="0.2">
      <c r="A431" s="15"/>
      <c r="B431" s="15"/>
      <c r="C431" s="17"/>
      <c r="D431" s="17"/>
      <c r="E431" s="17"/>
      <c r="F431" s="17"/>
      <c r="G431" s="17"/>
      <c r="H431" s="17"/>
      <c r="I431" s="17"/>
      <c r="J431" s="17"/>
      <c r="K431" s="17"/>
      <c r="L431" s="17"/>
      <c r="M431" s="17"/>
      <c r="N431" s="17"/>
      <c r="O431" s="17"/>
      <c r="P431" s="17"/>
      <c r="Q431" s="17"/>
      <c r="R431" s="17"/>
      <c r="S431" s="17"/>
      <c r="T431" s="17"/>
      <c r="U431" s="17"/>
      <c r="V431" s="14"/>
      <c r="W431" s="19"/>
    </row>
    <row r="432" spans="1:23" x14ac:dyDescent="0.2">
      <c r="A432" s="15"/>
      <c r="B432" s="15"/>
      <c r="C432" s="17"/>
      <c r="D432" s="17"/>
      <c r="E432" s="17"/>
      <c r="F432" s="17"/>
      <c r="G432" s="17"/>
      <c r="H432" s="17"/>
      <c r="I432" s="17"/>
      <c r="J432" s="17"/>
      <c r="K432" s="17"/>
      <c r="L432" s="17"/>
      <c r="M432" s="17"/>
      <c r="N432" s="17"/>
      <c r="O432" s="17"/>
      <c r="P432" s="17"/>
      <c r="Q432" s="17"/>
      <c r="R432" s="17"/>
      <c r="S432" s="17"/>
      <c r="T432" s="17"/>
      <c r="U432" s="17"/>
      <c r="V432" s="14"/>
      <c r="W432" s="19"/>
    </row>
    <row r="433" spans="1:23" x14ac:dyDescent="0.2">
      <c r="A433" s="15"/>
      <c r="B433" s="15"/>
      <c r="C433" s="17"/>
      <c r="D433" s="17"/>
      <c r="E433" s="17"/>
      <c r="F433" s="17"/>
      <c r="G433" s="17"/>
      <c r="H433" s="17"/>
      <c r="I433" s="17"/>
      <c r="J433" s="17"/>
      <c r="K433" s="17"/>
      <c r="L433" s="17"/>
      <c r="M433" s="17"/>
      <c r="N433" s="17"/>
      <c r="O433" s="17"/>
      <c r="P433" s="17"/>
      <c r="Q433" s="17"/>
      <c r="R433" s="17"/>
      <c r="S433" s="17"/>
      <c r="T433" s="17"/>
      <c r="U433" s="17"/>
      <c r="V433" s="14"/>
      <c r="W433" s="19"/>
    </row>
    <row r="434" spans="1:23" x14ac:dyDescent="0.2">
      <c r="A434" s="15"/>
      <c r="B434" s="15"/>
      <c r="C434" s="17"/>
      <c r="D434" s="17"/>
      <c r="E434" s="17"/>
      <c r="F434" s="17"/>
      <c r="G434" s="17"/>
      <c r="H434" s="17"/>
      <c r="I434" s="17"/>
      <c r="J434" s="17"/>
      <c r="K434" s="17"/>
      <c r="L434" s="17"/>
      <c r="M434" s="17"/>
      <c r="N434" s="17"/>
      <c r="O434" s="17"/>
      <c r="P434" s="17"/>
      <c r="Q434" s="17"/>
      <c r="R434" s="17"/>
      <c r="S434" s="17"/>
      <c r="T434" s="17"/>
      <c r="U434" s="17"/>
      <c r="V434" s="14"/>
      <c r="W434" s="19"/>
    </row>
    <row r="435" spans="1:23" x14ac:dyDescent="0.2">
      <c r="A435" s="15"/>
      <c r="B435" s="15"/>
      <c r="C435" s="17"/>
      <c r="D435" s="17"/>
      <c r="E435" s="17"/>
      <c r="F435" s="17"/>
      <c r="G435" s="17"/>
      <c r="H435" s="17"/>
      <c r="I435" s="17"/>
      <c r="J435" s="17"/>
      <c r="K435" s="17"/>
      <c r="L435" s="17"/>
      <c r="M435" s="17"/>
      <c r="N435" s="17"/>
      <c r="O435" s="17"/>
      <c r="P435" s="17"/>
      <c r="Q435" s="17"/>
      <c r="R435" s="17"/>
      <c r="S435" s="17"/>
      <c r="T435" s="17"/>
      <c r="U435" s="17"/>
      <c r="V435" s="14"/>
      <c r="W435" s="19"/>
    </row>
    <row r="436" spans="1:23" x14ac:dyDescent="0.2">
      <c r="A436" s="15"/>
      <c r="B436" s="15"/>
      <c r="C436" s="17"/>
      <c r="D436" s="17"/>
      <c r="E436" s="17"/>
      <c r="F436" s="17"/>
      <c r="G436" s="17"/>
      <c r="H436" s="17"/>
      <c r="I436" s="17"/>
      <c r="J436" s="17"/>
      <c r="K436" s="17"/>
      <c r="L436" s="17"/>
      <c r="M436" s="17"/>
      <c r="N436" s="17"/>
      <c r="O436" s="17"/>
      <c r="P436" s="17"/>
      <c r="Q436" s="17"/>
      <c r="R436" s="17"/>
      <c r="S436" s="17"/>
      <c r="T436" s="17"/>
      <c r="U436" s="17"/>
      <c r="V436" s="14"/>
      <c r="W436" s="19"/>
    </row>
    <row r="437" spans="1:23" x14ac:dyDescent="0.2">
      <c r="A437" s="15"/>
      <c r="B437" s="15"/>
      <c r="C437" s="17"/>
      <c r="D437" s="17"/>
      <c r="E437" s="17"/>
      <c r="F437" s="17"/>
      <c r="G437" s="17"/>
      <c r="H437" s="17"/>
      <c r="I437" s="17"/>
      <c r="J437" s="17"/>
      <c r="K437" s="17"/>
      <c r="L437" s="17"/>
      <c r="M437" s="17"/>
      <c r="N437" s="17"/>
      <c r="O437" s="17"/>
      <c r="P437" s="17"/>
      <c r="Q437" s="17"/>
      <c r="R437" s="17"/>
      <c r="S437" s="17"/>
      <c r="T437" s="17"/>
      <c r="U437" s="17"/>
      <c r="V437" s="14"/>
      <c r="W437" s="19"/>
    </row>
    <row r="438" spans="1:23" x14ac:dyDescent="0.2">
      <c r="A438" s="15"/>
      <c r="B438" s="15"/>
      <c r="C438" s="17"/>
      <c r="D438" s="17"/>
      <c r="E438" s="17"/>
      <c r="F438" s="17"/>
      <c r="G438" s="17"/>
      <c r="H438" s="17"/>
      <c r="I438" s="17"/>
      <c r="J438" s="17"/>
      <c r="K438" s="17"/>
      <c r="L438" s="17"/>
      <c r="M438" s="17"/>
      <c r="N438" s="17"/>
      <c r="O438" s="17"/>
      <c r="P438" s="17"/>
      <c r="Q438" s="17"/>
      <c r="R438" s="17"/>
      <c r="S438" s="17"/>
      <c r="T438" s="17"/>
      <c r="U438" s="17"/>
      <c r="V438" s="14"/>
      <c r="W438" s="19"/>
    </row>
    <row r="439" spans="1:23" x14ac:dyDescent="0.2">
      <c r="A439" s="15"/>
      <c r="B439" s="15"/>
      <c r="C439" s="17"/>
      <c r="D439" s="17"/>
      <c r="E439" s="17"/>
      <c r="F439" s="17"/>
      <c r="G439" s="17"/>
      <c r="H439" s="17"/>
      <c r="I439" s="17"/>
      <c r="J439" s="17"/>
      <c r="K439" s="17"/>
      <c r="L439" s="17"/>
      <c r="M439" s="17"/>
      <c r="N439" s="17"/>
      <c r="O439" s="17"/>
      <c r="P439" s="17"/>
      <c r="Q439" s="17"/>
      <c r="R439" s="17"/>
      <c r="S439" s="17"/>
      <c r="T439" s="17"/>
      <c r="U439" s="17"/>
      <c r="V439" s="14"/>
      <c r="W439" s="19"/>
    </row>
    <row r="440" spans="1:23" x14ac:dyDescent="0.2">
      <c r="A440" s="15"/>
      <c r="B440" s="15"/>
      <c r="C440" s="17"/>
      <c r="D440" s="17"/>
      <c r="E440" s="17"/>
      <c r="F440" s="17"/>
      <c r="G440" s="17"/>
      <c r="H440" s="17"/>
      <c r="I440" s="17"/>
      <c r="J440" s="17"/>
      <c r="K440" s="17"/>
      <c r="L440" s="17"/>
      <c r="M440" s="17"/>
      <c r="N440" s="17"/>
      <c r="O440" s="17"/>
      <c r="P440" s="17"/>
      <c r="Q440" s="17"/>
      <c r="R440" s="17"/>
      <c r="S440" s="17"/>
      <c r="T440" s="17"/>
      <c r="U440" s="17"/>
      <c r="V440" s="14"/>
      <c r="W440" s="19"/>
    </row>
    <row r="441" spans="1:23" x14ac:dyDescent="0.2">
      <c r="A441" s="15"/>
      <c r="B441" s="15"/>
      <c r="C441" s="17"/>
      <c r="D441" s="17"/>
      <c r="E441" s="17"/>
      <c r="F441" s="17"/>
      <c r="G441" s="17"/>
      <c r="H441" s="17"/>
      <c r="I441" s="17"/>
      <c r="J441" s="17"/>
      <c r="K441" s="17"/>
      <c r="L441" s="17"/>
      <c r="M441" s="17"/>
      <c r="N441" s="17"/>
      <c r="O441" s="17"/>
      <c r="P441" s="17"/>
      <c r="Q441" s="17"/>
      <c r="R441" s="17"/>
      <c r="S441" s="17"/>
      <c r="T441" s="17"/>
      <c r="U441" s="17"/>
      <c r="V441" s="14"/>
      <c r="W441" s="19"/>
    </row>
    <row r="442" spans="1:23" x14ac:dyDescent="0.2">
      <c r="A442" s="15"/>
      <c r="B442" s="15"/>
      <c r="C442" s="17"/>
      <c r="D442" s="17"/>
      <c r="E442" s="17"/>
      <c r="F442" s="17"/>
      <c r="G442" s="17"/>
      <c r="H442" s="17"/>
      <c r="I442" s="17"/>
      <c r="J442" s="17"/>
      <c r="K442" s="17"/>
      <c r="L442" s="17"/>
      <c r="M442" s="17"/>
      <c r="N442" s="17"/>
      <c r="O442" s="17"/>
      <c r="P442" s="17"/>
      <c r="Q442" s="17"/>
      <c r="R442" s="17"/>
      <c r="S442" s="17"/>
      <c r="T442" s="17"/>
      <c r="U442" s="17"/>
      <c r="V442" s="14"/>
      <c r="W442" s="19"/>
    </row>
    <row r="443" spans="1:23" x14ac:dyDescent="0.2">
      <c r="A443" s="15"/>
      <c r="B443" s="15"/>
      <c r="C443" s="17"/>
      <c r="D443" s="17"/>
      <c r="E443" s="17"/>
      <c r="F443" s="17"/>
      <c r="G443" s="17"/>
      <c r="H443" s="17"/>
      <c r="I443" s="17"/>
      <c r="J443" s="17"/>
      <c r="K443" s="17"/>
      <c r="L443" s="17"/>
      <c r="M443" s="17"/>
      <c r="N443" s="17"/>
      <c r="O443" s="17"/>
      <c r="P443" s="17"/>
      <c r="Q443" s="17"/>
      <c r="R443" s="17"/>
      <c r="S443" s="17"/>
      <c r="T443" s="17"/>
      <c r="U443" s="17"/>
      <c r="V443" s="14"/>
      <c r="W443" s="19"/>
    </row>
    <row r="444" spans="1:23" x14ac:dyDescent="0.2">
      <c r="A444" s="15"/>
      <c r="B444" s="15"/>
      <c r="C444" s="17"/>
      <c r="D444" s="17"/>
      <c r="E444" s="17"/>
      <c r="F444" s="17"/>
      <c r="G444" s="17"/>
      <c r="H444" s="17"/>
      <c r="I444" s="17"/>
      <c r="J444" s="17"/>
      <c r="K444" s="17"/>
      <c r="L444" s="17"/>
      <c r="M444" s="17"/>
      <c r="N444" s="17"/>
      <c r="O444" s="17"/>
      <c r="P444" s="17"/>
      <c r="Q444" s="17"/>
      <c r="R444" s="17"/>
      <c r="S444" s="17"/>
      <c r="T444" s="17"/>
      <c r="U444" s="17"/>
      <c r="V444" s="14"/>
      <c r="W444" s="19"/>
    </row>
    <row r="445" spans="1:23" x14ac:dyDescent="0.2">
      <c r="A445" s="15"/>
      <c r="B445" s="15"/>
      <c r="C445" s="17"/>
      <c r="D445" s="17"/>
      <c r="E445" s="17"/>
      <c r="F445" s="17"/>
      <c r="G445" s="17"/>
      <c r="H445" s="17"/>
      <c r="I445" s="17"/>
      <c r="J445" s="17"/>
      <c r="K445" s="17"/>
      <c r="L445" s="17"/>
      <c r="M445" s="17"/>
      <c r="N445" s="17"/>
      <c r="O445" s="17"/>
      <c r="P445" s="17"/>
      <c r="Q445" s="17"/>
      <c r="R445" s="17"/>
      <c r="S445" s="17"/>
      <c r="T445" s="17"/>
      <c r="U445" s="17"/>
      <c r="V445" s="14"/>
      <c r="W445" s="19"/>
    </row>
    <row r="446" spans="1:23" x14ac:dyDescent="0.2">
      <c r="A446" s="15"/>
      <c r="B446" s="15"/>
      <c r="C446" s="17"/>
      <c r="D446" s="17"/>
      <c r="E446" s="17"/>
      <c r="F446" s="17"/>
      <c r="G446" s="17"/>
      <c r="H446" s="17"/>
      <c r="I446" s="17"/>
      <c r="J446" s="17"/>
      <c r="K446" s="17"/>
      <c r="L446" s="17"/>
      <c r="M446" s="17"/>
      <c r="N446" s="17"/>
      <c r="O446" s="17"/>
      <c r="P446" s="17"/>
      <c r="Q446" s="17"/>
      <c r="R446" s="17"/>
      <c r="S446" s="17"/>
      <c r="T446" s="17"/>
      <c r="U446" s="17"/>
      <c r="V446" s="14"/>
      <c r="W446" s="19"/>
    </row>
    <row r="447" spans="1:23" x14ac:dyDescent="0.2">
      <c r="A447" s="15"/>
      <c r="B447" s="15"/>
      <c r="C447" s="17"/>
      <c r="D447" s="17"/>
      <c r="E447" s="17"/>
      <c r="F447" s="17"/>
      <c r="G447" s="17"/>
      <c r="H447" s="17"/>
      <c r="I447" s="17"/>
      <c r="J447" s="17"/>
      <c r="K447" s="17"/>
      <c r="L447" s="17"/>
      <c r="M447" s="17"/>
      <c r="N447" s="17"/>
      <c r="O447" s="17"/>
      <c r="P447" s="17"/>
      <c r="Q447" s="17"/>
      <c r="R447" s="17"/>
      <c r="S447" s="17"/>
      <c r="T447" s="17"/>
      <c r="U447" s="17"/>
      <c r="V447" s="14"/>
      <c r="W447" s="19"/>
    </row>
    <row r="448" spans="1:23" x14ac:dyDescent="0.2">
      <c r="A448" s="15"/>
      <c r="B448" s="15"/>
      <c r="C448" s="17"/>
      <c r="D448" s="17"/>
      <c r="E448" s="17"/>
      <c r="F448" s="17"/>
      <c r="G448" s="17"/>
      <c r="H448" s="17"/>
      <c r="I448" s="17"/>
      <c r="J448" s="17"/>
      <c r="K448" s="17"/>
      <c r="L448" s="17"/>
      <c r="M448" s="17"/>
      <c r="N448" s="17"/>
      <c r="O448" s="17"/>
      <c r="P448" s="17"/>
      <c r="Q448" s="17"/>
      <c r="R448" s="17"/>
      <c r="S448" s="17"/>
      <c r="T448" s="17"/>
      <c r="U448" s="17"/>
      <c r="V448" s="14"/>
      <c r="W448" s="19"/>
    </row>
    <row r="449" spans="1:23" x14ac:dyDescent="0.2">
      <c r="A449" s="15"/>
      <c r="B449" s="15"/>
      <c r="C449" s="17"/>
      <c r="D449" s="17"/>
      <c r="E449" s="17"/>
      <c r="F449" s="17"/>
      <c r="G449" s="17"/>
      <c r="H449" s="17"/>
      <c r="I449" s="17"/>
      <c r="J449" s="17"/>
      <c r="K449" s="17"/>
      <c r="L449" s="17"/>
      <c r="M449" s="17"/>
      <c r="N449" s="17"/>
      <c r="O449" s="17"/>
      <c r="P449" s="17"/>
      <c r="Q449" s="17"/>
      <c r="R449" s="17"/>
      <c r="S449" s="17"/>
      <c r="T449" s="17"/>
      <c r="U449" s="17"/>
      <c r="V449" s="14"/>
      <c r="W449" s="19"/>
    </row>
    <row r="450" spans="1:23" x14ac:dyDescent="0.2">
      <c r="A450" s="15"/>
      <c r="B450" s="15"/>
      <c r="C450" s="17"/>
      <c r="D450" s="17"/>
      <c r="E450" s="17"/>
      <c r="F450" s="17"/>
      <c r="G450" s="17"/>
      <c r="H450" s="17"/>
      <c r="I450" s="17"/>
      <c r="J450" s="17"/>
      <c r="K450" s="17"/>
      <c r="L450" s="17"/>
      <c r="M450" s="17"/>
      <c r="N450" s="17"/>
      <c r="O450" s="17"/>
      <c r="P450" s="17"/>
      <c r="Q450" s="17"/>
      <c r="R450" s="17"/>
      <c r="S450" s="17"/>
      <c r="T450" s="17"/>
      <c r="U450" s="17"/>
      <c r="V450" s="14"/>
      <c r="W450" s="19"/>
    </row>
    <row r="451" spans="1:23" x14ac:dyDescent="0.2">
      <c r="A451" s="15"/>
      <c r="B451" s="15"/>
      <c r="C451" s="17"/>
      <c r="D451" s="17"/>
      <c r="E451" s="17"/>
      <c r="F451" s="17"/>
      <c r="G451" s="17"/>
      <c r="H451" s="17"/>
      <c r="I451" s="17"/>
      <c r="J451" s="17"/>
      <c r="K451" s="17"/>
      <c r="L451" s="17"/>
      <c r="M451" s="17"/>
      <c r="N451" s="17"/>
      <c r="O451" s="17"/>
      <c r="P451" s="17"/>
      <c r="Q451" s="17"/>
      <c r="R451" s="17"/>
      <c r="S451" s="17"/>
      <c r="T451" s="17"/>
      <c r="U451" s="17"/>
      <c r="V451" s="14"/>
      <c r="W451" s="19"/>
    </row>
    <row r="452" spans="1:23" x14ac:dyDescent="0.2">
      <c r="A452" s="15"/>
      <c r="B452" s="15"/>
      <c r="C452" s="17"/>
      <c r="D452" s="17"/>
      <c r="E452" s="17"/>
      <c r="F452" s="17"/>
      <c r="G452" s="17"/>
      <c r="H452" s="17"/>
      <c r="I452" s="17"/>
      <c r="J452" s="17"/>
      <c r="K452" s="17"/>
      <c r="L452" s="17"/>
      <c r="M452" s="17"/>
      <c r="N452" s="17"/>
      <c r="O452" s="17"/>
      <c r="P452" s="17"/>
      <c r="Q452" s="17"/>
      <c r="R452" s="17"/>
      <c r="S452" s="17"/>
      <c r="T452" s="17"/>
      <c r="U452" s="17"/>
      <c r="V452" s="14"/>
      <c r="W452" s="19"/>
    </row>
    <row r="453" spans="1:23" x14ac:dyDescent="0.2">
      <c r="A453" s="15"/>
      <c r="B453" s="15"/>
      <c r="C453" s="17"/>
      <c r="D453" s="17"/>
      <c r="E453" s="17"/>
      <c r="F453" s="17"/>
      <c r="G453" s="17"/>
      <c r="H453" s="17"/>
      <c r="I453" s="17"/>
      <c r="J453" s="17"/>
      <c r="K453" s="17"/>
      <c r="L453" s="17"/>
      <c r="M453" s="17"/>
      <c r="N453" s="17"/>
      <c r="O453" s="17"/>
      <c r="P453" s="17"/>
      <c r="Q453" s="17"/>
      <c r="R453" s="17"/>
      <c r="S453" s="17"/>
      <c r="T453" s="17"/>
      <c r="U453" s="17"/>
      <c r="V453" s="14"/>
      <c r="W453" s="19"/>
    </row>
    <row r="454" spans="1:23" x14ac:dyDescent="0.2">
      <c r="A454" s="15"/>
      <c r="B454" s="15"/>
      <c r="C454" s="17"/>
      <c r="D454" s="17"/>
      <c r="E454" s="17"/>
      <c r="F454" s="17"/>
      <c r="G454" s="17"/>
      <c r="H454" s="17"/>
      <c r="I454" s="17"/>
      <c r="J454" s="17"/>
      <c r="K454" s="17"/>
      <c r="L454" s="17"/>
      <c r="M454" s="17"/>
      <c r="N454" s="17"/>
      <c r="O454" s="17"/>
      <c r="P454" s="17"/>
      <c r="Q454" s="17"/>
      <c r="R454" s="17"/>
      <c r="S454" s="17"/>
      <c r="T454" s="17"/>
      <c r="U454" s="17"/>
      <c r="V454" s="14"/>
      <c r="W454" s="19"/>
    </row>
    <row r="455" spans="1:23" x14ac:dyDescent="0.2">
      <c r="A455" s="15"/>
      <c r="B455" s="15"/>
      <c r="C455" s="17"/>
      <c r="D455" s="17"/>
      <c r="E455" s="17"/>
      <c r="F455" s="17"/>
      <c r="G455" s="17"/>
      <c r="H455" s="17"/>
      <c r="I455" s="17"/>
      <c r="J455" s="17"/>
      <c r="K455" s="17"/>
      <c r="L455" s="17"/>
      <c r="M455" s="17"/>
      <c r="N455" s="17"/>
      <c r="O455" s="17"/>
      <c r="P455" s="17"/>
      <c r="Q455" s="17"/>
      <c r="R455" s="17"/>
      <c r="S455" s="17"/>
      <c r="T455" s="17"/>
      <c r="U455" s="17"/>
      <c r="V455" s="14"/>
      <c r="W455" s="19"/>
    </row>
    <row r="456" spans="1:23" x14ac:dyDescent="0.2">
      <c r="A456" s="15"/>
      <c r="B456" s="15"/>
      <c r="C456" s="17"/>
      <c r="D456" s="17"/>
      <c r="E456" s="17"/>
      <c r="F456" s="17"/>
      <c r="G456" s="17"/>
      <c r="H456" s="17"/>
      <c r="I456" s="17"/>
      <c r="J456" s="17"/>
      <c r="K456" s="17"/>
      <c r="L456" s="17"/>
      <c r="M456" s="17"/>
      <c r="N456" s="17"/>
      <c r="O456" s="17"/>
      <c r="P456" s="17"/>
      <c r="Q456" s="17"/>
      <c r="R456" s="17"/>
      <c r="S456" s="17"/>
      <c r="T456" s="17"/>
      <c r="U456" s="17"/>
      <c r="V456" s="14"/>
      <c r="W456" s="19"/>
    </row>
    <row r="457" spans="1:23" x14ac:dyDescent="0.2">
      <c r="A457" s="15"/>
      <c r="B457" s="15"/>
      <c r="C457" s="17"/>
      <c r="D457" s="17"/>
      <c r="E457" s="17"/>
      <c r="F457" s="17"/>
      <c r="G457" s="17"/>
      <c r="H457" s="17"/>
      <c r="I457" s="17"/>
      <c r="J457" s="17"/>
      <c r="K457" s="17"/>
      <c r="L457" s="17"/>
      <c r="M457" s="17"/>
      <c r="N457" s="17"/>
      <c r="O457" s="17"/>
      <c r="P457" s="17"/>
      <c r="Q457" s="17"/>
      <c r="R457" s="17"/>
      <c r="S457" s="17"/>
      <c r="T457" s="17"/>
      <c r="U457" s="17"/>
      <c r="V457" s="14"/>
      <c r="W457" s="19"/>
    </row>
    <row r="458" spans="1:23" x14ac:dyDescent="0.2">
      <c r="A458" s="15"/>
      <c r="B458" s="15"/>
      <c r="C458" s="17"/>
      <c r="D458" s="17"/>
      <c r="E458" s="17"/>
      <c r="F458" s="17"/>
      <c r="G458" s="17"/>
      <c r="H458" s="17"/>
      <c r="I458" s="17"/>
      <c r="J458" s="17"/>
      <c r="K458" s="17"/>
      <c r="L458" s="17"/>
      <c r="M458" s="17"/>
      <c r="N458" s="17"/>
      <c r="O458" s="17"/>
      <c r="P458" s="17"/>
      <c r="Q458" s="17"/>
      <c r="R458" s="17"/>
      <c r="S458" s="17"/>
      <c r="T458" s="17"/>
      <c r="U458" s="17"/>
      <c r="V458" s="14"/>
      <c r="W458" s="19"/>
    </row>
    <row r="459" spans="1:23" x14ac:dyDescent="0.2">
      <c r="A459" s="15"/>
      <c r="B459" s="15"/>
      <c r="C459" s="17"/>
      <c r="D459" s="17"/>
      <c r="E459" s="17"/>
      <c r="F459" s="17"/>
      <c r="G459" s="17"/>
      <c r="H459" s="17"/>
      <c r="I459" s="17"/>
      <c r="J459" s="17"/>
      <c r="K459" s="17"/>
      <c r="L459" s="17"/>
      <c r="M459" s="17"/>
      <c r="N459" s="17"/>
      <c r="O459" s="17"/>
      <c r="P459" s="17"/>
      <c r="Q459" s="17"/>
      <c r="R459" s="17"/>
      <c r="S459" s="17"/>
      <c r="T459" s="17"/>
      <c r="U459" s="17"/>
      <c r="V459" s="14"/>
      <c r="W459" s="19"/>
    </row>
    <row r="460" spans="1:23" x14ac:dyDescent="0.2">
      <c r="A460" s="15"/>
      <c r="B460" s="15"/>
      <c r="C460" s="17"/>
      <c r="D460" s="17"/>
      <c r="E460" s="17"/>
      <c r="F460" s="17"/>
      <c r="G460" s="17"/>
      <c r="H460" s="17"/>
      <c r="I460" s="17"/>
      <c r="J460" s="17"/>
      <c r="K460" s="17"/>
      <c r="L460" s="17"/>
      <c r="M460" s="17"/>
      <c r="N460" s="17"/>
      <c r="O460" s="17"/>
      <c r="P460" s="17"/>
      <c r="Q460" s="17"/>
      <c r="R460" s="17"/>
      <c r="S460" s="17"/>
      <c r="T460" s="17"/>
      <c r="U460" s="17"/>
      <c r="V460" s="14"/>
      <c r="W460" s="19"/>
    </row>
    <row r="461" spans="1:23" x14ac:dyDescent="0.2">
      <c r="A461" s="15"/>
      <c r="B461" s="15"/>
      <c r="C461" s="17"/>
      <c r="D461" s="17"/>
      <c r="E461" s="17"/>
      <c r="F461" s="17"/>
      <c r="G461" s="17"/>
      <c r="H461" s="17"/>
      <c r="I461" s="17"/>
      <c r="J461" s="17"/>
      <c r="K461" s="17"/>
      <c r="L461" s="17"/>
      <c r="M461" s="17"/>
      <c r="N461" s="17"/>
      <c r="O461" s="17"/>
      <c r="P461" s="17"/>
      <c r="Q461" s="17"/>
      <c r="R461" s="17"/>
      <c r="S461" s="17"/>
      <c r="T461" s="17"/>
      <c r="U461" s="17"/>
      <c r="V461" s="14"/>
      <c r="W461" s="19"/>
    </row>
    <row r="462" spans="1:23" x14ac:dyDescent="0.2">
      <c r="A462" s="15"/>
      <c r="B462" s="15"/>
      <c r="C462" s="17"/>
      <c r="D462" s="17"/>
      <c r="E462" s="17"/>
      <c r="F462" s="17"/>
      <c r="G462" s="17"/>
      <c r="H462" s="17"/>
      <c r="I462" s="17"/>
      <c r="J462" s="17"/>
      <c r="K462" s="17"/>
      <c r="L462" s="17"/>
      <c r="M462" s="17"/>
      <c r="N462" s="17"/>
      <c r="O462" s="17"/>
      <c r="P462" s="17"/>
      <c r="Q462" s="17"/>
      <c r="R462" s="17"/>
      <c r="S462" s="17"/>
      <c r="T462" s="17"/>
      <c r="U462" s="17"/>
      <c r="V462" s="14"/>
      <c r="W462" s="19"/>
    </row>
    <row r="463" spans="1:23" x14ac:dyDescent="0.2">
      <c r="A463" s="15"/>
      <c r="B463" s="15"/>
      <c r="C463" s="17"/>
      <c r="D463" s="17"/>
      <c r="E463" s="17"/>
      <c r="F463" s="17"/>
      <c r="G463" s="17"/>
      <c r="H463" s="17"/>
      <c r="I463" s="17"/>
      <c r="J463" s="17"/>
      <c r="K463" s="17"/>
      <c r="L463" s="17"/>
      <c r="M463" s="17"/>
      <c r="N463" s="17"/>
      <c r="O463" s="17"/>
      <c r="P463" s="17"/>
      <c r="Q463" s="17"/>
      <c r="R463" s="17"/>
      <c r="S463" s="17"/>
      <c r="T463" s="17"/>
      <c r="U463" s="17"/>
      <c r="V463" s="14"/>
      <c r="W463" s="19"/>
    </row>
    <row r="464" spans="1:23" x14ac:dyDescent="0.2">
      <c r="A464" s="15"/>
      <c r="B464" s="15"/>
      <c r="C464" s="17"/>
      <c r="D464" s="17"/>
      <c r="E464" s="17"/>
      <c r="F464" s="17"/>
      <c r="G464" s="17"/>
      <c r="H464" s="17"/>
      <c r="I464" s="17"/>
      <c r="J464" s="17"/>
      <c r="K464" s="17"/>
      <c r="L464" s="17"/>
      <c r="M464" s="17"/>
      <c r="N464" s="17"/>
      <c r="O464" s="17"/>
      <c r="P464" s="17"/>
      <c r="Q464" s="17"/>
      <c r="R464" s="17"/>
      <c r="S464" s="17"/>
      <c r="T464" s="17"/>
      <c r="U464" s="17"/>
      <c r="V464" s="14"/>
      <c r="W464" s="19"/>
    </row>
    <row r="465" spans="1:23" x14ac:dyDescent="0.2">
      <c r="A465" s="15"/>
      <c r="B465" s="15"/>
      <c r="C465" s="17"/>
      <c r="D465" s="17"/>
      <c r="E465" s="17"/>
      <c r="F465" s="17"/>
      <c r="G465" s="17"/>
      <c r="H465" s="17"/>
      <c r="I465" s="17"/>
      <c r="J465" s="17"/>
      <c r="K465" s="17"/>
      <c r="L465" s="17"/>
      <c r="M465" s="17"/>
      <c r="N465" s="17"/>
      <c r="O465" s="17"/>
      <c r="P465" s="17"/>
      <c r="Q465" s="17"/>
      <c r="R465" s="17"/>
      <c r="S465" s="17"/>
      <c r="T465" s="17"/>
      <c r="U465" s="17"/>
      <c r="V465" s="14"/>
      <c r="W465" s="19"/>
    </row>
    <row r="466" spans="1:23" x14ac:dyDescent="0.2">
      <c r="A466" s="15"/>
      <c r="B466" s="15"/>
      <c r="C466" s="17"/>
      <c r="D466" s="17"/>
      <c r="E466" s="17"/>
      <c r="F466" s="17"/>
      <c r="G466" s="17"/>
      <c r="H466" s="17"/>
      <c r="I466" s="17"/>
      <c r="J466" s="17"/>
      <c r="K466" s="17"/>
      <c r="L466" s="17"/>
      <c r="M466" s="17"/>
      <c r="N466" s="17"/>
      <c r="O466" s="17"/>
      <c r="P466" s="17"/>
      <c r="Q466" s="17"/>
      <c r="R466" s="17"/>
      <c r="S466" s="17"/>
      <c r="T466" s="17"/>
      <c r="U466" s="17"/>
      <c r="V466" s="14"/>
      <c r="W466" s="19"/>
    </row>
    <row r="467" spans="1:23" x14ac:dyDescent="0.2">
      <c r="A467" s="15"/>
      <c r="B467" s="15"/>
      <c r="C467" s="17"/>
      <c r="D467" s="17"/>
      <c r="E467" s="17"/>
      <c r="F467" s="17"/>
      <c r="G467" s="17"/>
      <c r="H467" s="17"/>
      <c r="I467" s="17"/>
      <c r="J467" s="17"/>
      <c r="K467" s="17"/>
      <c r="L467" s="17"/>
      <c r="M467" s="17"/>
      <c r="N467" s="17"/>
      <c r="O467" s="17"/>
      <c r="P467" s="17"/>
      <c r="Q467" s="17"/>
      <c r="R467" s="17"/>
      <c r="S467" s="17"/>
      <c r="T467" s="17"/>
      <c r="U467" s="17"/>
      <c r="V467" s="14"/>
      <c r="W467" s="19"/>
    </row>
    <row r="468" spans="1:23" x14ac:dyDescent="0.2">
      <c r="A468" s="15"/>
      <c r="B468" s="15"/>
      <c r="C468" s="17"/>
      <c r="D468" s="17"/>
      <c r="E468" s="17"/>
      <c r="F468" s="17"/>
      <c r="G468" s="17"/>
      <c r="H468" s="17"/>
      <c r="I468" s="17"/>
      <c r="J468" s="17"/>
      <c r="K468" s="17"/>
      <c r="L468" s="17"/>
      <c r="M468" s="17"/>
      <c r="N468" s="17"/>
      <c r="O468" s="17"/>
      <c r="P468" s="17"/>
      <c r="Q468" s="17"/>
      <c r="R468" s="17"/>
      <c r="S468" s="17"/>
      <c r="T468" s="17"/>
      <c r="U468" s="17"/>
      <c r="V468" s="14"/>
      <c r="W468" s="19"/>
    </row>
    <row r="469" spans="1:23" x14ac:dyDescent="0.2">
      <c r="A469" s="15"/>
      <c r="B469" s="15"/>
      <c r="C469" s="17"/>
      <c r="D469" s="17"/>
      <c r="E469" s="17"/>
      <c r="F469" s="17"/>
      <c r="G469" s="17"/>
      <c r="H469" s="17"/>
      <c r="I469" s="17"/>
      <c r="J469" s="17"/>
      <c r="K469" s="17"/>
      <c r="L469" s="17"/>
      <c r="M469" s="17"/>
      <c r="N469" s="17"/>
      <c r="O469" s="17"/>
      <c r="P469" s="17"/>
      <c r="Q469" s="17"/>
      <c r="R469" s="17"/>
      <c r="S469" s="17"/>
      <c r="T469" s="17"/>
      <c r="U469" s="17"/>
      <c r="V469" s="14"/>
      <c r="W469" s="19"/>
    </row>
    <row r="470" spans="1:23" x14ac:dyDescent="0.2">
      <c r="A470" s="15"/>
      <c r="B470" s="15"/>
      <c r="C470" s="17"/>
      <c r="D470" s="17"/>
      <c r="E470" s="17"/>
      <c r="F470" s="17"/>
      <c r="G470" s="17"/>
      <c r="H470" s="17"/>
      <c r="I470" s="17"/>
      <c r="J470" s="17"/>
      <c r="K470" s="17"/>
      <c r="L470" s="17"/>
      <c r="M470" s="17"/>
      <c r="N470" s="17"/>
      <c r="O470" s="17"/>
      <c r="P470" s="17"/>
      <c r="Q470" s="17"/>
      <c r="R470" s="17"/>
      <c r="S470" s="17"/>
      <c r="T470" s="17"/>
      <c r="U470" s="17"/>
      <c r="V470" s="14"/>
      <c r="W470" s="19"/>
    </row>
    <row r="471" spans="1:23" x14ac:dyDescent="0.2">
      <c r="A471" s="15"/>
      <c r="B471" s="15"/>
      <c r="C471" s="17"/>
      <c r="D471" s="17"/>
      <c r="E471" s="17"/>
      <c r="F471" s="17"/>
      <c r="G471" s="17"/>
      <c r="H471" s="17"/>
      <c r="I471" s="17"/>
      <c r="J471" s="17"/>
      <c r="K471" s="17"/>
      <c r="L471" s="17"/>
      <c r="M471" s="17"/>
      <c r="N471" s="17"/>
      <c r="O471" s="17"/>
      <c r="P471" s="17"/>
      <c r="Q471" s="17"/>
      <c r="R471" s="17"/>
      <c r="S471" s="17"/>
      <c r="T471" s="17"/>
      <c r="U471" s="17"/>
      <c r="V471" s="14"/>
      <c r="W471" s="19"/>
    </row>
    <row r="472" spans="1:23" x14ac:dyDescent="0.2">
      <c r="A472" s="15"/>
      <c r="B472" s="15"/>
      <c r="C472" s="17"/>
      <c r="D472" s="17"/>
      <c r="E472" s="17"/>
      <c r="F472" s="17"/>
      <c r="G472" s="17"/>
      <c r="H472" s="17"/>
      <c r="I472" s="17"/>
      <c r="J472" s="17"/>
      <c r="K472" s="17"/>
      <c r="L472" s="17"/>
      <c r="M472" s="17"/>
      <c r="N472" s="17"/>
      <c r="O472" s="17"/>
      <c r="P472" s="17"/>
      <c r="Q472" s="17"/>
      <c r="R472" s="17"/>
      <c r="S472" s="17"/>
      <c r="T472" s="17"/>
      <c r="U472" s="17"/>
      <c r="V472" s="14"/>
      <c r="W472" s="19"/>
    </row>
    <row r="473" spans="1:23" x14ac:dyDescent="0.2">
      <c r="A473" s="15"/>
      <c r="B473" s="15"/>
      <c r="C473" s="17"/>
      <c r="D473" s="17"/>
      <c r="E473" s="17"/>
      <c r="F473" s="17"/>
      <c r="G473" s="17"/>
      <c r="H473" s="17"/>
      <c r="I473" s="17"/>
      <c r="J473" s="17"/>
      <c r="K473" s="17"/>
      <c r="L473" s="17"/>
      <c r="M473" s="17"/>
      <c r="N473" s="17"/>
      <c r="O473" s="17"/>
      <c r="P473" s="17"/>
      <c r="Q473" s="17"/>
      <c r="R473" s="17"/>
      <c r="S473" s="17"/>
      <c r="T473" s="17"/>
      <c r="U473" s="17"/>
      <c r="V473" s="14"/>
      <c r="W473" s="19"/>
    </row>
    <row r="474" spans="1:23" x14ac:dyDescent="0.2">
      <c r="A474" s="15"/>
      <c r="B474" s="15"/>
      <c r="C474" s="17"/>
      <c r="D474" s="17"/>
      <c r="E474" s="17"/>
      <c r="F474" s="17"/>
      <c r="G474" s="17"/>
      <c r="H474" s="17"/>
      <c r="I474" s="17"/>
      <c r="J474" s="17"/>
      <c r="K474" s="17"/>
      <c r="L474" s="17"/>
      <c r="M474" s="17"/>
      <c r="N474" s="17"/>
      <c r="O474" s="17"/>
      <c r="P474" s="17"/>
      <c r="Q474" s="17"/>
      <c r="R474" s="17"/>
      <c r="S474" s="17"/>
      <c r="T474" s="17"/>
      <c r="U474" s="17"/>
      <c r="V474" s="14"/>
      <c r="W474" s="19"/>
    </row>
    <row r="475" spans="1:23" x14ac:dyDescent="0.2">
      <c r="A475" s="15"/>
      <c r="B475" s="15"/>
      <c r="C475" s="17"/>
      <c r="D475" s="17"/>
      <c r="E475" s="17"/>
      <c r="F475" s="17"/>
      <c r="G475" s="17"/>
      <c r="H475" s="17"/>
      <c r="I475" s="17"/>
      <c r="J475" s="17"/>
      <c r="K475" s="17"/>
      <c r="L475" s="17"/>
      <c r="M475" s="17"/>
      <c r="N475" s="17"/>
      <c r="O475" s="17"/>
      <c r="P475" s="17"/>
      <c r="Q475" s="17"/>
      <c r="R475" s="17"/>
      <c r="S475" s="17"/>
      <c r="T475" s="17"/>
      <c r="U475" s="17"/>
      <c r="V475" s="14"/>
      <c r="W475" s="19"/>
    </row>
    <row r="476" spans="1:23" x14ac:dyDescent="0.2">
      <c r="A476" s="15"/>
      <c r="B476" s="15"/>
      <c r="C476" s="17"/>
      <c r="D476" s="17"/>
      <c r="E476" s="17"/>
      <c r="F476" s="17"/>
      <c r="G476" s="17"/>
      <c r="H476" s="17"/>
      <c r="I476" s="17"/>
      <c r="J476" s="17"/>
      <c r="K476" s="17"/>
      <c r="L476" s="17"/>
      <c r="M476" s="17"/>
      <c r="N476" s="17"/>
      <c r="O476" s="17"/>
      <c r="P476" s="17"/>
      <c r="Q476" s="17"/>
      <c r="R476" s="17"/>
      <c r="S476" s="17"/>
      <c r="T476" s="17"/>
      <c r="U476" s="17"/>
      <c r="V476" s="14"/>
      <c r="W476" s="19"/>
    </row>
    <row r="477" spans="1:23" x14ac:dyDescent="0.2">
      <c r="A477" s="15"/>
      <c r="B477" s="15"/>
      <c r="C477" s="17"/>
      <c r="D477" s="17"/>
      <c r="E477" s="17"/>
      <c r="F477" s="17"/>
      <c r="G477" s="17"/>
      <c r="H477" s="17"/>
      <c r="I477" s="17"/>
      <c r="J477" s="17"/>
      <c r="K477" s="17"/>
      <c r="L477" s="17"/>
      <c r="M477" s="17"/>
      <c r="N477" s="17"/>
      <c r="O477" s="17"/>
      <c r="P477" s="17"/>
      <c r="Q477" s="17"/>
      <c r="R477" s="17"/>
      <c r="S477" s="17"/>
      <c r="T477" s="17"/>
      <c r="U477" s="17"/>
      <c r="V477" s="14"/>
      <c r="W477" s="19"/>
    </row>
    <row r="478" spans="1:23" x14ac:dyDescent="0.2">
      <c r="A478" s="15"/>
      <c r="B478" s="15"/>
      <c r="C478" s="17"/>
      <c r="D478" s="17"/>
      <c r="E478" s="17"/>
      <c r="F478" s="17"/>
      <c r="G478" s="17"/>
      <c r="H478" s="17"/>
      <c r="I478" s="17"/>
      <c r="J478" s="17"/>
      <c r="K478" s="17"/>
      <c r="L478" s="17"/>
      <c r="M478" s="17"/>
      <c r="N478" s="17"/>
      <c r="O478" s="17"/>
      <c r="P478" s="17"/>
      <c r="Q478" s="17"/>
      <c r="R478" s="17"/>
      <c r="S478" s="17"/>
      <c r="T478" s="17"/>
      <c r="U478" s="17"/>
      <c r="V478" s="14"/>
      <c r="W478" s="19"/>
    </row>
    <row r="479" spans="1:23" x14ac:dyDescent="0.2">
      <c r="A479" s="15"/>
      <c r="B479" s="15"/>
      <c r="C479" s="17"/>
      <c r="D479" s="17"/>
      <c r="E479" s="17"/>
      <c r="F479" s="17"/>
      <c r="G479" s="17"/>
      <c r="H479" s="17"/>
      <c r="I479" s="17"/>
      <c r="J479" s="17"/>
      <c r="K479" s="17"/>
      <c r="L479" s="17"/>
      <c r="M479" s="17"/>
      <c r="N479" s="17"/>
      <c r="O479" s="17"/>
      <c r="P479" s="17"/>
      <c r="Q479" s="17"/>
      <c r="R479" s="17"/>
      <c r="S479" s="17"/>
      <c r="T479" s="17"/>
      <c r="U479" s="17"/>
      <c r="V479" s="14"/>
      <c r="W479" s="19"/>
    </row>
    <row r="480" spans="1:23" x14ac:dyDescent="0.2">
      <c r="A480" s="15"/>
      <c r="B480" s="15"/>
      <c r="C480" s="17"/>
      <c r="D480" s="17"/>
      <c r="E480" s="17"/>
      <c r="F480" s="17"/>
      <c r="G480" s="17"/>
      <c r="H480" s="17"/>
      <c r="I480" s="17"/>
      <c r="J480" s="17"/>
      <c r="K480" s="17"/>
      <c r="L480" s="17"/>
      <c r="M480" s="17"/>
      <c r="N480" s="17"/>
      <c r="O480" s="17"/>
      <c r="P480" s="17"/>
      <c r="Q480" s="17"/>
      <c r="R480" s="17"/>
      <c r="S480" s="17"/>
      <c r="T480" s="17"/>
      <c r="U480" s="17"/>
      <c r="V480" s="14"/>
      <c r="W480" s="19"/>
    </row>
    <row r="481" spans="1:23" x14ac:dyDescent="0.2">
      <c r="A481" s="15"/>
      <c r="B481" s="15"/>
      <c r="C481" s="17"/>
      <c r="D481" s="17"/>
      <c r="E481" s="17"/>
      <c r="F481" s="17"/>
      <c r="G481" s="17"/>
      <c r="H481" s="17"/>
      <c r="I481" s="17"/>
      <c r="J481" s="17"/>
      <c r="K481" s="17"/>
      <c r="L481" s="17"/>
      <c r="M481" s="17"/>
      <c r="N481" s="17"/>
      <c r="O481" s="17"/>
      <c r="P481" s="17"/>
      <c r="Q481" s="17"/>
      <c r="R481" s="17"/>
      <c r="S481" s="17"/>
      <c r="T481" s="17"/>
      <c r="U481" s="17"/>
      <c r="V481" s="14"/>
      <c r="W481" s="19"/>
    </row>
    <row r="482" spans="1:23" x14ac:dyDescent="0.2">
      <c r="A482" s="15"/>
      <c r="B482" s="15"/>
      <c r="C482" s="17"/>
      <c r="D482" s="17"/>
      <c r="E482" s="17"/>
      <c r="F482" s="17"/>
      <c r="G482" s="17"/>
      <c r="H482" s="17"/>
      <c r="I482" s="17"/>
      <c r="J482" s="17"/>
      <c r="K482" s="17"/>
      <c r="L482" s="17"/>
      <c r="M482" s="17"/>
      <c r="N482" s="17"/>
      <c r="O482" s="17"/>
      <c r="P482" s="17"/>
      <c r="Q482" s="17"/>
      <c r="R482" s="17"/>
      <c r="S482" s="17"/>
      <c r="T482" s="17"/>
      <c r="U482" s="17"/>
      <c r="V482" s="14"/>
      <c r="W482" s="19"/>
    </row>
    <row r="483" spans="1:23" x14ac:dyDescent="0.2">
      <c r="A483" s="15"/>
      <c r="B483" s="15"/>
      <c r="C483" s="17"/>
      <c r="D483" s="17"/>
      <c r="E483" s="17"/>
      <c r="F483" s="17"/>
      <c r="G483" s="17"/>
      <c r="H483" s="17"/>
      <c r="I483" s="17"/>
      <c r="J483" s="17"/>
      <c r="K483" s="17"/>
      <c r="L483" s="17"/>
      <c r="M483" s="17"/>
      <c r="N483" s="17"/>
      <c r="O483" s="17"/>
      <c r="P483" s="17"/>
      <c r="Q483" s="17"/>
      <c r="R483" s="17"/>
      <c r="S483" s="17"/>
      <c r="T483" s="17"/>
      <c r="U483" s="17"/>
      <c r="V483" s="14"/>
      <c r="W483" s="19"/>
    </row>
    <row r="484" spans="1:23" x14ac:dyDescent="0.2">
      <c r="A484" s="15"/>
      <c r="B484" s="15"/>
      <c r="C484" s="17"/>
      <c r="D484" s="17"/>
      <c r="E484" s="17"/>
      <c r="F484" s="17"/>
      <c r="G484" s="17"/>
      <c r="H484" s="17"/>
      <c r="I484" s="17"/>
      <c r="J484" s="17"/>
      <c r="K484" s="17"/>
      <c r="L484" s="17"/>
      <c r="M484" s="17"/>
      <c r="N484" s="17"/>
      <c r="O484" s="17"/>
      <c r="P484" s="17"/>
      <c r="Q484" s="17"/>
      <c r="R484" s="17"/>
      <c r="S484" s="17"/>
      <c r="T484" s="17"/>
      <c r="U484" s="17"/>
      <c r="V484" s="14"/>
      <c r="W484" s="19"/>
    </row>
    <row r="485" spans="1:23" x14ac:dyDescent="0.2">
      <c r="A485" s="15"/>
      <c r="B485" s="15"/>
      <c r="C485" s="17"/>
      <c r="D485" s="17"/>
      <c r="E485" s="17"/>
      <c r="F485" s="17"/>
      <c r="G485" s="17"/>
      <c r="H485" s="17"/>
      <c r="I485" s="17"/>
      <c r="J485" s="17"/>
      <c r="K485" s="17"/>
      <c r="L485" s="17"/>
      <c r="M485" s="17"/>
      <c r="N485" s="17"/>
      <c r="O485" s="17"/>
      <c r="P485" s="17"/>
      <c r="Q485" s="17"/>
      <c r="R485" s="17"/>
      <c r="S485" s="17"/>
      <c r="T485" s="17"/>
      <c r="U485" s="17"/>
      <c r="V485" s="14"/>
      <c r="W485" s="19"/>
    </row>
    <row r="486" spans="1:23" x14ac:dyDescent="0.2">
      <c r="A486" s="15"/>
      <c r="B486" s="15"/>
      <c r="C486" s="17"/>
      <c r="D486" s="17"/>
      <c r="E486" s="17"/>
      <c r="F486" s="17"/>
      <c r="G486" s="17"/>
      <c r="H486" s="17"/>
      <c r="I486" s="17"/>
      <c r="J486" s="17"/>
      <c r="K486" s="17"/>
      <c r="L486" s="17"/>
      <c r="M486" s="17"/>
      <c r="N486" s="17"/>
      <c r="O486" s="17"/>
      <c r="P486" s="17"/>
      <c r="Q486" s="17"/>
      <c r="R486" s="17"/>
      <c r="S486" s="17"/>
      <c r="T486" s="17"/>
      <c r="U486" s="17"/>
      <c r="V486" s="14"/>
      <c r="W486" s="19"/>
    </row>
    <row r="487" spans="1:23" x14ac:dyDescent="0.2">
      <c r="A487" s="15"/>
      <c r="B487" s="15"/>
      <c r="C487" s="17"/>
      <c r="D487" s="17"/>
      <c r="E487" s="17"/>
      <c r="F487" s="17"/>
      <c r="G487" s="17"/>
      <c r="H487" s="17"/>
      <c r="I487" s="17"/>
      <c r="J487" s="17"/>
      <c r="K487" s="17"/>
      <c r="L487" s="17"/>
      <c r="M487" s="17"/>
      <c r="N487" s="17"/>
      <c r="O487" s="17"/>
      <c r="P487" s="17"/>
      <c r="Q487" s="17"/>
      <c r="R487" s="17"/>
      <c r="S487" s="17"/>
      <c r="T487" s="17"/>
      <c r="U487" s="17"/>
      <c r="V487" s="14"/>
      <c r="W487" s="19"/>
    </row>
    <row r="488" spans="1:23" x14ac:dyDescent="0.2">
      <c r="A488" s="15"/>
      <c r="B488" s="15"/>
      <c r="C488" s="17"/>
      <c r="D488" s="17"/>
      <c r="E488" s="17"/>
      <c r="F488" s="17"/>
      <c r="G488" s="17"/>
      <c r="H488" s="17"/>
      <c r="I488" s="17"/>
      <c r="J488" s="17"/>
      <c r="K488" s="17"/>
      <c r="L488" s="17"/>
      <c r="M488" s="17"/>
      <c r="N488" s="17"/>
      <c r="O488" s="17"/>
      <c r="P488" s="17"/>
      <c r="Q488" s="17"/>
      <c r="R488" s="17"/>
      <c r="S488" s="17"/>
      <c r="T488" s="17"/>
      <c r="U488" s="17"/>
      <c r="V488" s="14"/>
      <c r="W488" s="19"/>
    </row>
    <row r="489" spans="1:23" x14ac:dyDescent="0.2">
      <c r="A489" s="15"/>
      <c r="B489" s="15"/>
      <c r="C489" s="17"/>
      <c r="D489" s="17"/>
      <c r="E489" s="17"/>
      <c r="F489" s="17"/>
      <c r="G489" s="17"/>
      <c r="H489" s="17"/>
      <c r="I489" s="17"/>
      <c r="J489" s="17"/>
      <c r="K489" s="17"/>
      <c r="L489" s="17"/>
      <c r="M489" s="17"/>
      <c r="N489" s="17"/>
      <c r="O489" s="17"/>
      <c r="P489" s="17"/>
      <c r="Q489" s="17"/>
      <c r="R489" s="17"/>
      <c r="S489" s="17"/>
      <c r="T489" s="17"/>
      <c r="U489" s="17"/>
      <c r="V489" s="14"/>
      <c r="W489" s="19"/>
    </row>
    <row r="490" spans="1:23" x14ac:dyDescent="0.2">
      <c r="A490" s="15"/>
      <c r="B490" s="15"/>
      <c r="C490" s="17"/>
      <c r="D490" s="17"/>
      <c r="E490" s="17"/>
      <c r="F490" s="17"/>
      <c r="G490" s="17"/>
      <c r="H490" s="17"/>
      <c r="I490" s="17"/>
      <c r="J490" s="17"/>
      <c r="K490" s="17"/>
      <c r="L490" s="17"/>
      <c r="M490" s="17"/>
      <c r="N490" s="17"/>
      <c r="O490" s="17"/>
      <c r="P490" s="17"/>
      <c r="Q490" s="17"/>
      <c r="R490" s="17"/>
      <c r="S490" s="17"/>
      <c r="T490" s="17"/>
      <c r="U490" s="17"/>
      <c r="V490" s="14"/>
      <c r="W490" s="19"/>
    </row>
    <row r="491" spans="1:23" x14ac:dyDescent="0.2">
      <c r="A491" s="15"/>
      <c r="B491" s="15"/>
      <c r="C491" s="17"/>
      <c r="D491" s="17"/>
      <c r="E491" s="17"/>
      <c r="F491" s="17"/>
      <c r="G491" s="17"/>
      <c r="H491" s="17"/>
      <c r="I491" s="17"/>
      <c r="J491" s="17"/>
      <c r="K491" s="17"/>
      <c r="L491" s="17"/>
      <c r="M491" s="17"/>
      <c r="N491" s="17"/>
      <c r="O491" s="17"/>
      <c r="P491" s="17"/>
      <c r="Q491" s="17"/>
      <c r="R491" s="17"/>
      <c r="S491" s="17"/>
      <c r="T491" s="17"/>
      <c r="U491" s="17"/>
      <c r="V491" s="14"/>
      <c r="W491" s="19"/>
    </row>
    <row r="492" spans="1:23" x14ac:dyDescent="0.2">
      <c r="A492" s="15"/>
      <c r="B492" s="15"/>
      <c r="C492" s="17"/>
      <c r="D492" s="17"/>
      <c r="E492" s="17"/>
      <c r="F492" s="17"/>
      <c r="G492" s="17"/>
      <c r="H492" s="17"/>
      <c r="I492" s="17"/>
      <c r="J492" s="17"/>
      <c r="K492" s="17"/>
      <c r="L492" s="17"/>
      <c r="M492" s="17"/>
      <c r="N492" s="17"/>
      <c r="O492" s="17"/>
      <c r="P492" s="17"/>
      <c r="Q492" s="17"/>
      <c r="R492" s="17"/>
      <c r="S492" s="17"/>
      <c r="T492" s="17"/>
      <c r="U492" s="17"/>
      <c r="V492" s="14"/>
      <c r="W492" s="19"/>
    </row>
    <row r="493" spans="1:23" x14ac:dyDescent="0.2">
      <c r="A493" s="15"/>
      <c r="B493" s="15"/>
      <c r="C493" s="17"/>
      <c r="D493" s="17"/>
      <c r="E493" s="17"/>
      <c r="F493" s="17"/>
      <c r="G493" s="17"/>
      <c r="H493" s="17"/>
      <c r="I493" s="17"/>
      <c r="J493" s="17"/>
      <c r="K493" s="17"/>
      <c r="L493" s="17"/>
      <c r="M493" s="17"/>
      <c r="N493" s="17"/>
      <c r="O493" s="17"/>
      <c r="P493" s="17"/>
      <c r="Q493" s="17"/>
      <c r="R493" s="17"/>
      <c r="S493" s="17"/>
      <c r="T493" s="17"/>
      <c r="U493" s="17"/>
      <c r="V493" s="14"/>
      <c r="W493" s="19"/>
    </row>
    <row r="494" spans="1:23" x14ac:dyDescent="0.2">
      <c r="A494" s="15"/>
      <c r="B494" s="15"/>
      <c r="C494" s="17"/>
      <c r="D494" s="17"/>
      <c r="E494" s="17"/>
      <c r="F494" s="17"/>
      <c r="G494" s="17"/>
      <c r="H494" s="17"/>
      <c r="I494" s="17"/>
      <c r="J494" s="17"/>
      <c r="K494" s="17"/>
      <c r="L494" s="17"/>
      <c r="M494" s="17"/>
      <c r="N494" s="17"/>
      <c r="O494" s="17"/>
      <c r="P494" s="17"/>
      <c r="Q494" s="17"/>
      <c r="R494" s="17"/>
      <c r="S494" s="17"/>
      <c r="T494" s="17"/>
      <c r="U494" s="17"/>
      <c r="V494" s="14"/>
      <c r="W494" s="19"/>
    </row>
    <row r="495" spans="1:23" x14ac:dyDescent="0.2">
      <c r="A495" s="15"/>
      <c r="B495" s="15"/>
      <c r="C495" s="17"/>
      <c r="D495" s="17"/>
      <c r="E495" s="17"/>
      <c r="F495" s="17"/>
      <c r="G495" s="17"/>
      <c r="H495" s="17"/>
      <c r="I495" s="17"/>
      <c r="J495" s="17"/>
      <c r="K495" s="17"/>
      <c r="L495" s="17"/>
      <c r="M495" s="17"/>
      <c r="N495" s="17"/>
      <c r="O495" s="17"/>
      <c r="P495" s="17"/>
      <c r="Q495" s="17"/>
      <c r="R495" s="17"/>
      <c r="S495" s="17"/>
      <c r="T495" s="17"/>
      <c r="U495" s="17"/>
      <c r="V495" s="14"/>
      <c r="W495" s="19"/>
    </row>
    <row r="496" spans="1:23" x14ac:dyDescent="0.2">
      <c r="A496" s="15"/>
      <c r="B496" s="15"/>
      <c r="C496" s="17"/>
      <c r="D496" s="17"/>
      <c r="E496" s="17"/>
      <c r="F496" s="17"/>
      <c r="G496" s="17"/>
      <c r="H496" s="17"/>
      <c r="I496" s="17"/>
      <c r="J496" s="17"/>
      <c r="K496" s="17"/>
      <c r="L496" s="17"/>
      <c r="M496" s="17"/>
      <c r="N496" s="17"/>
      <c r="O496" s="17"/>
      <c r="P496" s="17"/>
      <c r="Q496" s="17"/>
      <c r="R496" s="17"/>
      <c r="S496" s="17"/>
      <c r="T496" s="17"/>
      <c r="U496" s="17"/>
      <c r="V496" s="14"/>
      <c r="W496" s="19"/>
    </row>
    <row r="497" spans="1:23" x14ac:dyDescent="0.2">
      <c r="A497" s="15"/>
      <c r="B497" s="15"/>
      <c r="C497" s="17"/>
      <c r="D497" s="17"/>
      <c r="E497" s="17"/>
      <c r="F497" s="17"/>
      <c r="G497" s="17"/>
      <c r="H497" s="17"/>
      <c r="I497" s="17"/>
      <c r="J497" s="17"/>
      <c r="K497" s="17"/>
      <c r="L497" s="17"/>
      <c r="M497" s="17"/>
      <c r="N497" s="17"/>
      <c r="O497" s="17"/>
      <c r="P497" s="17"/>
      <c r="Q497" s="17"/>
      <c r="R497" s="17"/>
      <c r="S497" s="17"/>
      <c r="T497" s="17"/>
      <c r="U497" s="17"/>
      <c r="V497" s="14"/>
      <c r="W497" s="19"/>
    </row>
    <row r="498" spans="1:23" x14ac:dyDescent="0.2">
      <c r="A498" s="15"/>
      <c r="B498" s="15"/>
      <c r="C498" s="17"/>
      <c r="D498" s="17"/>
      <c r="E498" s="17"/>
      <c r="F498" s="17"/>
      <c r="G498" s="17"/>
      <c r="H498" s="17"/>
      <c r="I498" s="17"/>
      <c r="J498" s="17"/>
      <c r="K498" s="17"/>
      <c r="L498" s="17"/>
      <c r="M498" s="17"/>
      <c r="N498" s="17"/>
      <c r="O498" s="17"/>
      <c r="P498" s="17"/>
      <c r="Q498" s="17"/>
      <c r="R498" s="17"/>
      <c r="S498" s="17"/>
      <c r="T498" s="17"/>
      <c r="U498" s="17"/>
      <c r="V498" s="14"/>
      <c r="W498" s="19"/>
    </row>
    <row r="499" spans="1:23" x14ac:dyDescent="0.2">
      <c r="A499" s="15"/>
      <c r="B499" s="15"/>
      <c r="C499" s="17"/>
      <c r="D499" s="17"/>
      <c r="E499" s="17"/>
      <c r="F499" s="17"/>
      <c r="G499" s="17"/>
      <c r="H499" s="17"/>
      <c r="I499" s="17"/>
      <c r="J499" s="17"/>
      <c r="K499" s="17"/>
      <c r="L499" s="17"/>
      <c r="M499" s="17"/>
      <c r="N499" s="17"/>
      <c r="O499" s="17"/>
      <c r="P499" s="17"/>
      <c r="Q499" s="17"/>
      <c r="R499" s="17"/>
      <c r="S499" s="17"/>
      <c r="T499" s="17"/>
      <c r="U499" s="17"/>
      <c r="V499" s="14"/>
      <c r="W499" s="19"/>
    </row>
    <row r="500" spans="1:23" x14ac:dyDescent="0.2">
      <c r="A500" s="15"/>
      <c r="B500" s="15"/>
      <c r="C500" s="17"/>
      <c r="D500" s="17"/>
      <c r="E500" s="17"/>
      <c r="F500" s="17"/>
      <c r="G500" s="17"/>
      <c r="H500" s="17"/>
      <c r="I500" s="17"/>
      <c r="J500" s="17"/>
      <c r="K500" s="17"/>
      <c r="L500" s="17"/>
      <c r="M500" s="17"/>
      <c r="N500" s="17"/>
      <c r="O500" s="17"/>
      <c r="P500" s="17"/>
      <c r="Q500" s="17"/>
      <c r="R500" s="17"/>
      <c r="S500" s="17"/>
      <c r="T500" s="17"/>
      <c r="U500" s="17"/>
      <c r="V500" s="14"/>
      <c r="W500" s="19"/>
    </row>
    <row r="501" spans="1:23" x14ac:dyDescent="0.2">
      <c r="A501" s="15"/>
      <c r="B501" s="15"/>
      <c r="C501" s="17"/>
      <c r="D501" s="17"/>
      <c r="E501" s="17"/>
      <c r="F501" s="17"/>
      <c r="G501" s="17"/>
      <c r="H501" s="17"/>
      <c r="I501" s="17"/>
      <c r="J501" s="17"/>
      <c r="K501" s="17"/>
      <c r="L501" s="17"/>
      <c r="M501" s="17"/>
      <c r="N501" s="17"/>
      <c r="O501" s="17"/>
      <c r="P501" s="17"/>
      <c r="Q501" s="17"/>
      <c r="R501" s="17"/>
      <c r="S501" s="17"/>
      <c r="T501" s="17"/>
      <c r="U501" s="17"/>
      <c r="V501" s="14"/>
      <c r="W501" s="19"/>
    </row>
    <row r="502" spans="1:23" x14ac:dyDescent="0.2">
      <c r="A502" s="15"/>
      <c r="B502" s="15"/>
      <c r="C502" s="17"/>
      <c r="D502" s="17"/>
      <c r="E502" s="17"/>
      <c r="F502" s="17"/>
      <c r="G502" s="17"/>
      <c r="H502" s="17"/>
      <c r="I502" s="17"/>
      <c r="J502" s="17"/>
      <c r="K502" s="17"/>
      <c r="L502" s="17"/>
      <c r="M502" s="17"/>
      <c r="N502" s="17"/>
      <c r="O502" s="17"/>
      <c r="P502" s="17"/>
      <c r="Q502" s="17"/>
      <c r="R502" s="17"/>
      <c r="S502" s="17"/>
      <c r="T502" s="17"/>
      <c r="U502" s="17"/>
      <c r="V502" s="14"/>
      <c r="W502" s="19"/>
    </row>
    <row r="503" spans="1:23" x14ac:dyDescent="0.2">
      <c r="A503" s="15"/>
      <c r="B503" s="15"/>
      <c r="C503" s="17"/>
      <c r="D503" s="17"/>
      <c r="E503" s="17"/>
      <c r="F503" s="17"/>
      <c r="G503" s="17"/>
      <c r="H503" s="17"/>
      <c r="I503" s="17"/>
      <c r="J503" s="17"/>
      <c r="K503" s="17"/>
      <c r="L503" s="17"/>
      <c r="M503" s="17"/>
      <c r="N503" s="17"/>
      <c r="O503" s="17"/>
      <c r="P503" s="17"/>
      <c r="Q503" s="17"/>
      <c r="R503" s="17"/>
      <c r="S503" s="17"/>
      <c r="T503" s="17"/>
      <c r="U503" s="17"/>
      <c r="V503" s="14"/>
      <c r="W503" s="19"/>
    </row>
    <row r="504" spans="1:23" x14ac:dyDescent="0.2">
      <c r="A504" s="15"/>
      <c r="B504" s="15"/>
      <c r="C504" s="17"/>
      <c r="D504" s="17"/>
      <c r="E504" s="17"/>
      <c r="F504" s="17"/>
      <c r="G504" s="17"/>
      <c r="H504" s="17"/>
      <c r="I504" s="17"/>
      <c r="J504" s="17"/>
      <c r="K504" s="17"/>
      <c r="L504" s="17"/>
      <c r="M504" s="17"/>
      <c r="N504" s="17"/>
      <c r="O504" s="17"/>
      <c r="P504" s="17"/>
      <c r="Q504" s="17"/>
      <c r="R504" s="17"/>
      <c r="S504" s="17"/>
      <c r="T504" s="17"/>
      <c r="U504" s="17"/>
      <c r="V504" s="14"/>
      <c r="W504" s="19"/>
    </row>
    <row r="505" spans="1:23" x14ac:dyDescent="0.2">
      <c r="A505" s="15"/>
      <c r="B505" s="15"/>
      <c r="C505" s="17"/>
      <c r="D505" s="17"/>
      <c r="E505" s="17"/>
      <c r="F505" s="17"/>
      <c r="G505" s="17"/>
      <c r="H505" s="17"/>
      <c r="I505" s="17"/>
      <c r="J505" s="17"/>
      <c r="K505" s="17"/>
      <c r="L505" s="17"/>
      <c r="M505" s="17"/>
      <c r="N505" s="17"/>
      <c r="O505" s="17"/>
      <c r="P505" s="17"/>
      <c r="Q505" s="17"/>
      <c r="R505" s="17"/>
      <c r="S505" s="17"/>
      <c r="T505" s="17"/>
      <c r="U505" s="17"/>
      <c r="V505" s="14"/>
      <c r="W505" s="19"/>
    </row>
    <row r="506" spans="1:23" x14ac:dyDescent="0.2">
      <c r="A506" s="15"/>
      <c r="B506" s="15"/>
      <c r="C506" s="17"/>
      <c r="D506" s="17"/>
      <c r="E506" s="17"/>
      <c r="F506" s="17"/>
      <c r="G506" s="17"/>
      <c r="H506" s="17"/>
      <c r="I506" s="17"/>
      <c r="J506" s="17"/>
      <c r="K506" s="17"/>
      <c r="L506" s="17"/>
      <c r="M506" s="17"/>
      <c r="N506" s="17"/>
      <c r="O506" s="17"/>
      <c r="P506" s="17"/>
      <c r="Q506" s="17"/>
      <c r="R506" s="17"/>
      <c r="S506" s="17"/>
      <c r="T506" s="17"/>
      <c r="U506" s="17"/>
      <c r="V506" s="14"/>
      <c r="W506" s="19"/>
    </row>
    <row r="507" spans="1:23" x14ac:dyDescent="0.2">
      <c r="A507" s="15"/>
      <c r="B507" s="15"/>
      <c r="C507" s="17"/>
      <c r="D507" s="17"/>
      <c r="E507" s="17"/>
      <c r="F507" s="17"/>
      <c r="G507" s="17"/>
      <c r="H507" s="17"/>
      <c r="I507" s="17"/>
      <c r="J507" s="17"/>
      <c r="K507" s="17"/>
      <c r="L507" s="17"/>
      <c r="M507" s="17"/>
      <c r="N507" s="17"/>
      <c r="O507" s="17"/>
      <c r="P507" s="17"/>
      <c r="Q507" s="17"/>
      <c r="R507" s="17"/>
      <c r="S507" s="17"/>
      <c r="T507" s="17"/>
      <c r="U507" s="17"/>
      <c r="V507" s="14"/>
      <c r="W507" s="19"/>
    </row>
    <row r="508" spans="1:23" x14ac:dyDescent="0.2">
      <c r="A508" s="15"/>
      <c r="B508" s="15"/>
      <c r="C508" s="17"/>
      <c r="D508" s="17"/>
      <c r="E508" s="17"/>
      <c r="F508" s="17"/>
      <c r="G508" s="17"/>
      <c r="H508" s="17"/>
      <c r="I508" s="17"/>
      <c r="J508" s="17"/>
      <c r="K508" s="17"/>
      <c r="L508" s="17"/>
      <c r="M508" s="17"/>
      <c r="N508" s="17"/>
      <c r="O508" s="17"/>
      <c r="P508" s="17"/>
      <c r="Q508" s="17"/>
      <c r="R508" s="17"/>
      <c r="S508" s="17"/>
      <c r="T508" s="17"/>
      <c r="U508" s="17"/>
      <c r="V508" s="14"/>
      <c r="W508" s="19"/>
    </row>
    <row r="509" spans="1:23" x14ac:dyDescent="0.2">
      <c r="A509" s="15"/>
      <c r="B509" s="15"/>
      <c r="C509" s="17"/>
      <c r="D509" s="17"/>
      <c r="E509" s="17"/>
      <c r="F509" s="17"/>
      <c r="G509" s="17"/>
      <c r="H509" s="17"/>
      <c r="I509" s="17"/>
      <c r="J509" s="17"/>
      <c r="K509" s="17"/>
      <c r="L509" s="17"/>
      <c r="M509" s="17"/>
      <c r="N509" s="17"/>
      <c r="O509" s="17"/>
      <c r="P509" s="17"/>
      <c r="Q509" s="17"/>
      <c r="R509" s="17"/>
      <c r="S509" s="17"/>
      <c r="T509" s="17"/>
      <c r="U509" s="17"/>
      <c r="V509" s="14"/>
      <c r="W509" s="19"/>
    </row>
    <row r="510" spans="1:23" x14ac:dyDescent="0.2">
      <c r="A510" s="15"/>
      <c r="B510" s="15"/>
      <c r="C510" s="17"/>
      <c r="D510" s="17"/>
      <c r="E510" s="17"/>
      <c r="F510" s="17"/>
      <c r="G510" s="17"/>
      <c r="H510" s="17"/>
      <c r="I510" s="17"/>
      <c r="J510" s="17"/>
      <c r="K510" s="17"/>
      <c r="L510" s="17"/>
      <c r="M510" s="17"/>
      <c r="N510" s="17"/>
      <c r="O510" s="17"/>
      <c r="P510" s="17"/>
      <c r="Q510" s="17"/>
      <c r="R510" s="17"/>
      <c r="S510" s="17"/>
      <c r="T510" s="17"/>
      <c r="U510" s="17"/>
      <c r="V510" s="14"/>
      <c r="W510" s="19"/>
    </row>
    <row r="511" spans="1:23" x14ac:dyDescent="0.2">
      <c r="A511" s="15"/>
      <c r="B511" s="15"/>
      <c r="C511" s="17"/>
      <c r="D511" s="17"/>
      <c r="E511" s="17"/>
      <c r="F511" s="17"/>
      <c r="G511" s="17"/>
      <c r="H511" s="17"/>
      <c r="I511" s="17"/>
      <c r="J511" s="17"/>
      <c r="K511" s="17"/>
      <c r="L511" s="17"/>
      <c r="M511" s="17"/>
      <c r="N511" s="17"/>
      <c r="O511" s="17"/>
      <c r="P511" s="17"/>
      <c r="Q511" s="17"/>
      <c r="R511" s="17"/>
      <c r="S511" s="17"/>
      <c r="T511" s="17"/>
      <c r="U511" s="17"/>
      <c r="V511" s="14"/>
      <c r="W511" s="19"/>
    </row>
    <row r="512" spans="1:23" x14ac:dyDescent="0.2">
      <c r="A512" s="15"/>
      <c r="B512" s="15"/>
      <c r="C512" s="17"/>
      <c r="D512" s="17"/>
      <c r="E512" s="17"/>
      <c r="F512" s="17"/>
      <c r="G512" s="17"/>
      <c r="H512" s="17"/>
      <c r="I512" s="17"/>
      <c r="J512" s="17"/>
      <c r="K512" s="17"/>
      <c r="L512" s="17"/>
      <c r="M512" s="17"/>
      <c r="N512" s="17"/>
      <c r="O512" s="17"/>
      <c r="P512" s="17"/>
      <c r="Q512" s="17"/>
      <c r="R512" s="17"/>
      <c r="S512" s="17"/>
      <c r="T512" s="17"/>
      <c r="U512" s="17"/>
      <c r="V512" s="14"/>
      <c r="W512" s="19"/>
    </row>
    <row r="513" spans="1:23" x14ac:dyDescent="0.2">
      <c r="A513" s="15"/>
      <c r="B513" s="15"/>
      <c r="C513" s="17"/>
      <c r="D513" s="17"/>
      <c r="E513" s="17"/>
      <c r="F513" s="17"/>
      <c r="G513" s="17"/>
      <c r="H513" s="17"/>
      <c r="I513" s="17"/>
      <c r="J513" s="17"/>
      <c r="K513" s="17"/>
      <c r="L513" s="17"/>
      <c r="M513" s="17"/>
      <c r="N513" s="17"/>
      <c r="O513" s="17"/>
      <c r="P513" s="17"/>
      <c r="Q513" s="17"/>
      <c r="R513" s="17"/>
      <c r="S513" s="17"/>
      <c r="T513" s="17"/>
      <c r="U513" s="17"/>
      <c r="V513" s="14"/>
      <c r="W513" s="19"/>
    </row>
    <row r="514" spans="1:23" x14ac:dyDescent="0.2">
      <c r="A514" s="15"/>
      <c r="B514" s="15"/>
      <c r="C514" s="17"/>
      <c r="D514" s="17"/>
      <c r="E514" s="17"/>
      <c r="F514" s="17"/>
      <c r="G514" s="17"/>
      <c r="H514" s="17"/>
      <c r="I514" s="17"/>
      <c r="J514" s="17"/>
      <c r="K514" s="17"/>
      <c r="L514" s="17"/>
      <c r="M514" s="17"/>
      <c r="N514" s="17"/>
      <c r="O514" s="17"/>
      <c r="P514" s="17"/>
      <c r="Q514" s="17"/>
      <c r="R514" s="17"/>
      <c r="S514" s="17"/>
      <c r="T514" s="17"/>
      <c r="U514" s="17"/>
      <c r="V514" s="14"/>
      <c r="W514" s="19"/>
    </row>
    <row r="515" spans="1:23" x14ac:dyDescent="0.2">
      <c r="A515" s="15"/>
      <c r="B515" s="15"/>
      <c r="C515" s="17"/>
      <c r="D515" s="17"/>
      <c r="E515" s="17"/>
      <c r="F515" s="17"/>
      <c r="G515" s="17"/>
      <c r="H515" s="17"/>
      <c r="I515" s="17"/>
      <c r="J515" s="17"/>
      <c r="K515" s="17"/>
      <c r="L515" s="17"/>
      <c r="M515" s="17"/>
      <c r="N515" s="17"/>
      <c r="O515" s="17"/>
      <c r="P515" s="17"/>
      <c r="Q515" s="17"/>
      <c r="R515" s="17"/>
      <c r="S515" s="17"/>
      <c r="T515" s="17"/>
      <c r="U515" s="17"/>
      <c r="V515" s="14"/>
      <c r="W515" s="19"/>
    </row>
    <row r="516" spans="1:23" x14ac:dyDescent="0.2">
      <c r="A516" s="15"/>
      <c r="B516" s="15"/>
      <c r="C516" s="17"/>
      <c r="D516" s="17"/>
      <c r="E516" s="17"/>
      <c r="F516" s="17"/>
      <c r="G516" s="17"/>
      <c r="H516" s="17"/>
      <c r="I516" s="17"/>
      <c r="J516" s="17"/>
      <c r="K516" s="17"/>
      <c r="L516" s="17"/>
      <c r="M516" s="17"/>
      <c r="N516" s="17"/>
      <c r="O516" s="17"/>
      <c r="P516" s="17"/>
      <c r="Q516" s="17"/>
      <c r="R516" s="17"/>
      <c r="S516" s="17"/>
      <c r="T516" s="17"/>
      <c r="U516" s="17"/>
      <c r="V516" s="14"/>
      <c r="W516" s="19"/>
    </row>
    <row r="517" spans="1:23" x14ac:dyDescent="0.2">
      <c r="A517" s="15"/>
      <c r="B517" s="15"/>
      <c r="C517" s="17"/>
      <c r="D517" s="17"/>
      <c r="E517" s="17"/>
      <c r="F517" s="17"/>
      <c r="G517" s="17"/>
      <c r="H517" s="17"/>
      <c r="I517" s="17"/>
      <c r="J517" s="17"/>
      <c r="K517" s="17"/>
      <c r="L517" s="17"/>
      <c r="M517" s="17"/>
      <c r="N517" s="17"/>
      <c r="O517" s="17"/>
      <c r="P517" s="17"/>
      <c r="Q517" s="17"/>
      <c r="R517" s="17"/>
      <c r="S517" s="17"/>
      <c r="T517" s="17"/>
      <c r="U517" s="17"/>
      <c r="V517" s="14"/>
      <c r="W517" s="19"/>
    </row>
    <row r="518" spans="1:23" x14ac:dyDescent="0.2">
      <c r="A518" s="15"/>
      <c r="B518" s="15"/>
      <c r="C518" s="17"/>
      <c r="D518" s="17"/>
      <c r="E518" s="17"/>
      <c r="F518" s="17"/>
      <c r="G518" s="17"/>
      <c r="H518" s="17"/>
      <c r="I518" s="17"/>
      <c r="J518" s="17"/>
      <c r="K518" s="17"/>
      <c r="L518" s="17"/>
      <c r="M518" s="17"/>
      <c r="N518" s="17"/>
      <c r="O518" s="17"/>
      <c r="P518" s="17"/>
      <c r="Q518" s="17"/>
      <c r="R518" s="17"/>
      <c r="S518" s="17"/>
      <c r="T518" s="17"/>
      <c r="U518" s="17"/>
      <c r="V518" s="14"/>
      <c r="W518" s="19"/>
    </row>
    <row r="519" spans="1:23" x14ac:dyDescent="0.2">
      <c r="A519" s="15"/>
      <c r="B519" s="15"/>
      <c r="C519" s="17"/>
      <c r="D519" s="17"/>
      <c r="E519" s="17"/>
      <c r="F519" s="17"/>
      <c r="G519" s="17"/>
      <c r="H519" s="17"/>
      <c r="I519" s="17"/>
      <c r="J519" s="17"/>
      <c r="K519" s="17"/>
      <c r="L519" s="17"/>
      <c r="M519" s="17"/>
      <c r="N519" s="17"/>
      <c r="O519" s="17"/>
      <c r="P519" s="17"/>
      <c r="Q519" s="17"/>
      <c r="R519" s="17"/>
      <c r="S519" s="17"/>
      <c r="T519" s="17"/>
      <c r="U519" s="17"/>
      <c r="V519" s="14"/>
      <c r="W519" s="19"/>
    </row>
    <row r="520" spans="1:23" x14ac:dyDescent="0.2">
      <c r="A520" s="15"/>
      <c r="B520" s="15"/>
      <c r="C520" s="17"/>
      <c r="D520" s="17"/>
      <c r="E520" s="17"/>
      <c r="F520" s="17"/>
      <c r="G520" s="17"/>
      <c r="H520" s="17"/>
      <c r="I520" s="17"/>
      <c r="J520" s="17"/>
      <c r="K520" s="17"/>
      <c r="L520" s="17"/>
      <c r="M520" s="17"/>
      <c r="N520" s="17"/>
      <c r="O520" s="17"/>
      <c r="P520" s="17"/>
      <c r="Q520" s="17"/>
      <c r="R520" s="17"/>
      <c r="S520" s="17"/>
      <c r="T520" s="17"/>
      <c r="U520" s="17"/>
      <c r="V520" s="14"/>
      <c r="W520" s="19"/>
    </row>
    <row r="521" spans="1:23" x14ac:dyDescent="0.2">
      <c r="A521" s="15"/>
      <c r="B521" s="15"/>
      <c r="C521" s="17"/>
      <c r="D521" s="17"/>
      <c r="E521" s="17"/>
      <c r="F521" s="17"/>
      <c r="G521" s="17"/>
      <c r="H521" s="17"/>
      <c r="I521" s="17"/>
      <c r="J521" s="17"/>
      <c r="K521" s="17"/>
      <c r="L521" s="17"/>
      <c r="M521" s="17"/>
      <c r="N521" s="17"/>
      <c r="O521" s="17"/>
      <c r="P521" s="17"/>
      <c r="Q521" s="17"/>
      <c r="R521" s="17"/>
      <c r="S521" s="17"/>
      <c r="T521" s="17"/>
      <c r="U521" s="17"/>
      <c r="V521" s="14"/>
      <c r="W521" s="19"/>
    </row>
    <row r="522" spans="1:23" x14ac:dyDescent="0.2">
      <c r="A522" s="15"/>
      <c r="B522" s="15"/>
      <c r="C522" s="17"/>
      <c r="D522" s="17"/>
      <c r="E522" s="17"/>
      <c r="F522" s="17"/>
      <c r="G522" s="17"/>
      <c r="H522" s="17"/>
      <c r="I522" s="17"/>
      <c r="J522" s="17"/>
      <c r="K522" s="17"/>
      <c r="L522" s="17"/>
      <c r="M522" s="17"/>
      <c r="N522" s="17"/>
      <c r="O522" s="17"/>
      <c r="P522" s="17"/>
      <c r="Q522" s="17"/>
      <c r="R522" s="17"/>
      <c r="S522" s="17"/>
      <c r="T522" s="17"/>
      <c r="U522" s="17"/>
      <c r="V522" s="14"/>
      <c r="W522" s="19"/>
    </row>
    <row r="523" spans="1:23" x14ac:dyDescent="0.2">
      <c r="A523" s="15"/>
      <c r="B523" s="15"/>
      <c r="C523" s="17"/>
      <c r="D523" s="17"/>
      <c r="E523" s="17"/>
      <c r="F523" s="17"/>
      <c r="G523" s="17"/>
      <c r="H523" s="17"/>
      <c r="I523" s="17"/>
      <c r="J523" s="17"/>
      <c r="K523" s="17"/>
      <c r="L523" s="17"/>
      <c r="M523" s="17"/>
      <c r="N523" s="17"/>
      <c r="O523" s="17"/>
      <c r="P523" s="17"/>
      <c r="Q523" s="17"/>
      <c r="R523" s="17"/>
      <c r="S523" s="17"/>
      <c r="T523" s="17"/>
      <c r="U523" s="17"/>
      <c r="V523" s="14"/>
      <c r="W523" s="19"/>
    </row>
    <row r="524" spans="1:23" x14ac:dyDescent="0.2">
      <c r="A524" s="15"/>
      <c r="B524" s="15"/>
      <c r="C524" s="17"/>
      <c r="D524" s="17"/>
      <c r="E524" s="17"/>
      <c r="F524" s="17"/>
      <c r="G524" s="17"/>
      <c r="H524" s="17"/>
      <c r="I524" s="17"/>
      <c r="J524" s="17"/>
      <c r="K524" s="17"/>
      <c r="L524" s="17"/>
      <c r="M524" s="17"/>
      <c r="N524" s="17"/>
      <c r="O524" s="17"/>
      <c r="P524" s="17"/>
      <c r="Q524" s="17"/>
      <c r="R524" s="17"/>
      <c r="S524" s="17"/>
      <c r="T524" s="17"/>
      <c r="U524" s="17"/>
      <c r="V524" s="14"/>
      <c r="W524" s="19"/>
    </row>
    <row r="525" spans="1:23" x14ac:dyDescent="0.2">
      <c r="A525" s="15"/>
      <c r="B525" s="15"/>
      <c r="C525" s="17"/>
      <c r="D525" s="17"/>
      <c r="E525" s="17"/>
      <c r="F525" s="17"/>
      <c r="G525" s="17"/>
      <c r="H525" s="17"/>
      <c r="I525" s="17"/>
      <c r="J525" s="17"/>
      <c r="K525" s="17"/>
      <c r="L525" s="17"/>
      <c r="M525" s="17"/>
      <c r="N525" s="17"/>
      <c r="O525" s="17"/>
      <c r="P525" s="17"/>
      <c r="Q525" s="17"/>
      <c r="R525" s="17"/>
      <c r="S525" s="17"/>
      <c r="T525" s="17"/>
      <c r="U525" s="17"/>
      <c r="V525" s="14"/>
      <c r="W525" s="19"/>
    </row>
    <row r="526" spans="1:23" x14ac:dyDescent="0.2">
      <c r="A526" s="15"/>
      <c r="B526" s="15"/>
      <c r="C526" s="17"/>
      <c r="D526" s="17"/>
      <c r="E526" s="17"/>
      <c r="F526" s="17"/>
      <c r="G526" s="17"/>
      <c r="H526" s="17"/>
      <c r="I526" s="17"/>
      <c r="J526" s="17"/>
      <c r="K526" s="17"/>
      <c r="L526" s="17"/>
      <c r="M526" s="17"/>
      <c r="N526" s="17"/>
      <c r="O526" s="17"/>
      <c r="P526" s="17"/>
      <c r="Q526" s="17"/>
      <c r="R526" s="17"/>
      <c r="S526" s="17"/>
      <c r="T526" s="17"/>
      <c r="U526" s="17"/>
      <c r="V526" s="14"/>
      <c r="W526" s="19"/>
    </row>
    <row r="527" spans="1:23" x14ac:dyDescent="0.2">
      <c r="A527" s="15"/>
      <c r="B527" s="15"/>
      <c r="C527" s="17"/>
      <c r="D527" s="17"/>
      <c r="E527" s="17"/>
      <c r="F527" s="17"/>
      <c r="G527" s="17"/>
      <c r="H527" s="17"/>
      <c r="I527" s="17"/>
      <c r="J527" s="17"/>
      <c r="K527" s="17"/>
      <c r="L527" s="17"/>
      <c r="M527" s="17"/>
      <c r="N527" s="17"/>
      <c r="O527" s="17"/>
      <c r="P527" s="17"/>
      <c r="Q527" s="17"/>
      <c r="R527" s="17"/>
      <c r="S527" s="17"/>
      <c r="T527" s="17"/>
      <c r="U527" s="17"/>
      <c r="V527" s="14"/>
      <c r="W527" s="19"/>
    </row>
    <row r="528" spans="1:23" x14ac:dyDescent="0.2">
      <c r="A528" s="15"/>
      <c r="B528" s="15"/>
      <c r="C528" s="17"/>
      <c r="D528" s="17"/>
      <c r="E528" s="17"/>
      <c r="F528" s="17"/>
      <c r="G528" s="17"/>
      <c r="H528" s="17"/>
      <c r="I528" s="17"/>
      <c r="J528" s="17"/>
      <c r="K528" s="17"/>
      <c r="L528" s="17"/>
      <c r="M528" s="17"/>
      <c r="N528" s="17"/>
      <c r="O528" s="17"/>
      <c r="P528" s="17"/>
      <c r="Q528" s="17"/>
      <c r="R528" s="17"/>
      <c r="S528" s="17"/>
      <c r="T528" s="17"/>
      <c r="U528" s="17"/>
      <c r="V528" s="14"/>
      <c r="W528" s="19"/>
    </row>
    <row r="529" spans="1:23" x14ac:dyDescent="0.2">
      <c r="A529" s="15"/>
      <c r="B529" s="15"/>
      <c r="C529" s="17"/>
      <c r="D529" s="17"/>
      <c r="E529" s="17"/>
      <c r="F529" s="17"/>
      <c r="G529" s="17"/>
      <c r="H529" s="17"/>
      <c r="I529" s="17"/>
      <c r="J529" s="17"/>
      <c r="K529" s="17"/>
      <c r="L529" s="17"/>
      <c r="M529" s="17"/>
      <c r="N529" s="17"/>
      <c r="O529" s="17"/>
      <c r="P529" s="17"/>
      <c r="Q529" s="17"/>
      <c r="R529" s="17"/>
      <c r="S529" s="17"/>
      <c r="T529" s="17"/>
      <c r="U529" s="17"/>
      <c r="V529" s="14"/>
      <c r="W529" s="19"/>
    </row>
    <row r="530" spans="1:23" x14ac:dyDescent="0.2">
      <c r="A530" s="15"/>
      <c r="B530" s="15"/>
      <c r="C530" s="17"/>
      <c r="D530" s="17"/>
      <c r="E530" s="17"/>
      <c r="F530" s="17"/>
      <c r="G530" s="17"/>
      <c r="H530" s="17"/>
      <c r="I530" s="17"/>
      <c r="J530" s="17"/>
      <c r="K530" s="17"/>
      <c r="L530" s="17"/>
      <c r="M530" s="17"/>
      <c r="N530" s="17"/>
      <c r="O530" s="17"/>
      <c r="P530" s="17"/>
      <c r="Q530" s="17"/>
      <c r="R530" s="17"/>
      <c r="S530" s="17"/>
      <c r="T530" s="17"/>
      <c r="U530" s="17"/>
      <c r="V530" s="14"/>
      <c r="W530" s="19"/>
    </row>
    <row r="531" spans="1:23" x14ac:dyDescent="0.2">
      <c r="A531" s="15"/>
      <c r="B531" s="15"/>
      <c r="C531" s="17"/>
      <c r="D531" s="17"/>
      <c r="E531" s="17"/>
      <c r="F531" s="17"/>
      <c r="G531" s="17"/>
      <c r="H531" s="17"/>
      <c r="I531" s="17"/>
      <c r="J531" s="17"/>
      <c r="K531" s="17"/>
      <c r="L531" s="17"/>
      <c r="M531" s="17"/>
      <c r="N531" s="17"/>
      <c r="O531" s="17"/>
      <c r="P531" s="17"/>
      <c r="Q531" s="17"/>
      <c r="R531" s="17"/>
      <c r="S531" s="17"/>
      <c r="T531" s="17"/>
      <c r="U531" s="17"/>
      <c r="V531" s="14"/>
      <c r="W531" s="19"/>
    </row>
    <row r="532" spans="1:23" x14ac:dyDescent="0.2">
      <c r="A532" s="15"/>
      <c r="B532" s="15"/>
      <c r="C532" s="17"/>
      <c r="D532" s="17"/>
      <c r="E532" s="17"/>
      <c r="F532" s="17"/>
      <c r="G532" s="17"/>
      <c r="H532" s="17"/>
      <c r="I532" s="17"/>
      <c r="J532" s="17"/>
      <c r="K532" s="17"/>
      <c r="L532" s="17"/>
      <c r="M532" s="17"/>
      <c r="N532" s="17"/>
      <c r="O532" s="17"/>
      <c r="P532" s="17"/>
      <c r="Q532" s="17"/>
      <c r="R532" s="17"/>
      <c r="S532" s="17"/>
      <c r="T532" s="17"/>
      <c r="U532" s="17"/>
      <c r="V532" s="14"/>
      <c r="W532" s="19"/>
    </row>
    <row r="533" spans="1:23" x14ac:dyDescent="0.2">
      <c r="A533" s="15"/>
      <c r="B533" s="15"/>
      <c r="C533" s="17"/>
      <c r="D533" s="17"/>
      <c r="E533" s="17"/>
      <c r="F533" s="17"/>
      <c r="G533" s="17"/>
      <c r="H533" s="17"/>
      <c r="I533" s="17"/>
      <c r="J533" s="17"/>
      <c r="K533" s="17"/>
      <c r="L533" s="17"/>
      <c r="M533" s="17"/>
      <c r="N533" s="17"/>
      <c r="O533" s="17"/>
      <c r="P533" s="17"/>
      <c r="Q533" s="17"/>
      <c r="R533" s="17"/>
      <c r="S533" s="17"/>
      <c r="T533" s="17"/>
      <c r="U533" s="17"/>
      <c r="V533" s="14"/>
      <c r="W533" s="19"/>
    </row>
    <row r="534" spans="1:23" x14ac:dyDescent="0.2">
      <c r="A534" s="15"/>
      <c r="B534" s="15"/>
      <c r="C534" s="17"/>
      <c r="D534" s="17"/>
      <c r="E534" s="17"/>
      <c r="F534" s="17"/>
      <c r="G534" s="17"/>
      <c r="H534" s="17"/>
      <c r="I534" s="17"/>
      <c r="J534" s="17"/>
      <c r="K534" s="17"/>
      <c r="L534" s="17"/>
      <c r="M534" s="17"/>
      <c r="N534" s="17"/>
      <c r="O534" s="17"/>
      <c r="P534" s="17"/>
      <c r="Q534" s="17"/>
      <c r="R534" s="17"/>
      <c r="S534" s="17"/>
      <c r="T534" s="17"/>
      <c r="U534" s="17"/>
      <c r="V534" s="14"/>
      <c r="W534" s="19"/>
    </row>
    <row r="535" spans="1:23" x14ac:dyDescent="0.2">
      <c r="A535" s="15"/>
      <c r="B535" s="15"/>
      <c r="C535" s="17"/>
      <c r="D535" s="17"/>
      <c r="E535" s="17"/>
      <c r="F535" s="17"/>
      <c r="G535" s="17"/>
      <c r="H535" s="17"/>
      <c r="I535" s="17"/>
      <c r="J535" s="17"/>
      <c r="K535" s="17"/>
      <c r="L535" s="17"/>
      <c r="M535" s="17"/>
      <c r="N535" s="17"/>
      <c r="O535" s="17"/>
      <c r="P535" s="17"/>
      <c r="Q535" s="17"/>
      <c r="R535" s="17"/>
      <c r="S535" s="17"/>
      <c r="T535" s="17"/>
      <c r="U535" s="17"/>
      <c r="V535" s="14"/>
      <c r="W535" s="19"/>
    </row>
    <row r="536" spans="1:23" x14ac:dyDescent="0.2">
      <c r="A536" s="15"/>
      <c r="B536" s="15"/>
      <c r="C536" s="17"/>
      <c r="D536" s="17"/>
      <c r="E536" s="17"/>
      <c r="F536" s="17"/>
      <c r="G536" s="17"/>
      <c r="H536" s="17"/>
      <c r="I536" s="17"/>
      <c r="J536" s="17"/>
      <c r="K536" s="17"/>
      <c r="L536" s="17"/>
      <c r="M536" s="17"/>
      <c r="N536" s="17"/>
      <c r="O536" s="17"/>
      <c r="P536" s="17"/>
      <c r="Q536" s="17"/>
      <c r="R536" s="17"/>
      <c r="S536" s="17"/>
      <c r="T536" s="17"/>
      <c r="U536" s="17"/>
      <c r="V536" s="14"/>
      <c r="W536" s="19"/>
    </row>
    <row r="537" spans="1:23" x14ac:dyDescent="0.2">
      <c r="A537" s="15"/>
      <c r="B537" s="15"/>
      <c r="C537" s="17"/>
      <c r="D537" s="17"/>
      <c r="E537" s="17"/>
      <c r="F537" s="17"/>
      <c r="G537" s="17"/>
      <c r="H537" s="17"/>
      <c r="I537" s="17"/>
      <c r="J537" s="17"/>
      <c r="K537" s="17"/>
      <c r="L537" s="17"/>
      <c r="M537" s="17"/>
      <c r="N537" s="17"/>
      <c r="O537" s="17"/>
      <c r="P537" s="17"/>
      <c r="Q537" s="17"/>
      <c r="R537" s="17"/>
      <c r="S537" s="17"/>
      <c r="T537" s="17"/>
      <c r="U537" s="17"/>
      <c r="V537" s="14"/>
      <c r="W537" s="19"/>
    </row>
    <row r="538" spans="1:23" x14ac:dyDescent="0.2">
      <c r="A538" s="15"/>
      <c r="B538" s="15"/>
      <c r="C538" s="17"/>
      <c r="D538" s="17"/>
      <c r="E538" s="17"/>
      <c r="F538" s="17"/>
      <c r="G538" s="17"/>
      <c r="H538" s="17"/>
      <c r="I538" s="17"/>
      <c r="J538" s="17"/>
      <c r="K538" s="17"/>
      <c r="L538" s="17"/>
      <c r="M538" s="17"/>
      <c r="N538" s="17"/>
      <c r="O538" s="17"/>
      <c r="P538" s="17"/>
      <c r="Q538" s="17"/>
      <c r="R538" s="17"/>
      <c r="S538" s="17"/>
      <c r="T538" s="17"/>
      <c r="U538" s="17"/>
      <c r="V538" s="14"/>
      <c r="W538" s="19"/>
    </row>
    <row r="539" spans="1:23" x14ac:dyDescent="0.2">
      <c r="A539" s="15"/>
      <c r="B539" s="15"/>
      <c r="C539" s="17"/>
      <c r="D539" s="17"/>
      <c r="E539" s="17"/>
      <c r="F539" s="17"/>
      <c r="G539" s="17"/>
      <c r="H539" s="17"/>
      <c r="I539" s="17"/>
      <c r="J539" s="17"/>
      <c r="K539" s="17"/>
      <c r="L539" s="17"/>
      <c r="M539" s="17"/>
      <c r="N539" s="17"/>
      <c r="O539" s="17"/>
      <c r="P539" s="17"/>
      <c r="Q539" s="17"/>
      <c r="R539" s="17"/>
      <c r="S539" s="17"/>
      <c r="T539" s="17"/>
      <c r="U539" s="17"/>
      <c r="V539" s="14"/>
      <c r="W539" s="19"/>
    </row>
    <row r="540" spans="1:23" x14ac:dyDescent="0.2">
      <c r="A540" s="15"/>
      <c r="B540" s="15"/>
      <c r="C540" s="17"/>
      <c r="D540" s="17"/>
      <c r="E540" s="17"/>
      <c r="F540" s="17"/>
      <c r="G540" s="17"/>
      <c r="H540" s="17"/>
      <c r="I540" s="17"/>
      <c r="J540" s="17"/>
      <c r="K540" s="17"/>
      <c r="L540" s="17"/>
      <c r="M540" s="17"/>
      <c r="N540" s="17"/>
      <c r="O540" s="17"/>
      <c r="P540" s="17"/>
      <c r="Q540" s="17"/>
      <c r="R540" s="17"/>
      <c r="S540" s="17"/>
      <c r="T540" s="17"/>
      <c r="U540" s="17"/>
      <c r="V540" s="14"/>
      <c r="W540" s="19"/>
    </row>
    <row r="541" spans="1:23" x14ac:dyDescent="0.2">
      <c r="A541" s="15"/>
      <c r="B541" s="15"/>
      <c r="C541" s="17"/>
      <c r="D541" s="17"/>
      <c r="E541" s="17"/>
      <c r="F541" s="17"/>
      <c r="G541" s="17"/>
      <c r="H541" s="17"/>
      <c r="I541" s="17"/>
      <c r="J541" s="17"/>
      <c r="K541" s="17"/>
      <c r="L541" s="17"/>
      <c r="M541" s="17"/>
      <c r="N541" s="17"/>
      <c r="O541" s="17"/>
      <c r="P541" s="17"/>
      <c r="Q541" s="17"/>
      <c r="R541" s="17"/>
      <c r="S541" s="17"/>
      <c r="T541" s="17"/>
      <c r="U541" s="17"/>
      <c r="V541" s="14"/>
      <c r="W541" s="19"/>
    </row>
    <row r="542" spans="1:23" x14ac:dyDescent="0.2">
      <c r="A542" s="15"/>
      <c r="B542" s="15"/>
      <c r="C542" s="17"/>
      <c r="D542" s="17"/>
      <c r="E542" s="17"/>
      <c r="F542" s="17"/>
      <c r="G542" s="17"/>
      <c r="H542" s="17"/>
      <c r="I542" s="17"/>
      <c r="J542" s="17"/>
      <c r="K542" s="17"/>
      <c r="L542" s="17"/>
      <c r="M542" s="17"/>
      <c r="N542" s="17"/>
      <c r="O542" s="17"/>
      <c r="P542" s="17"/>
      <c r="Q542" s="17"/>
      <c r="R542" s="17"/>
      <c r="S542" s="17"/>
      <c r="T542" s="17"/>
      <c r="U542" s="17"/>
      <c r="V542" s="14"/>
      <c r="W542" s="19"/>
    </row>
    <row r="543" spans="1:23" x14ac:dyDescent="0.2">
      <c r="A543" s="15"/>
      <c r="B543" s="15"/>
      <c r="C543" s="17"/>
      <c r="D543" s="17"/>
      <c r="E543" s="17"/>
      <c r="F543" s="17"/>
      <c r="G543" s="17"/>
      <c r="H543" s="17"/>
      <c r="I543" s="17"/>
      <c r="J543" s="17"/>
      <c r="K543" s="17"/>
      <c r="L543" s="17"/>
      <c r="M543" s="17"/>
      <c r="N543" s="17"/>
      <c r="O543" s="17"/>
      <c r="P543" s="17"/>
      <c r="Q543" s="17"/>
      <c r="R543" s="17"/>
      <c r="S543" s="17"/>
      <c r="T543" s="17"/>
      <c r="U543" s="17"/>
      <c r="V543" s="14"/>
      <c r="W543" s="19"/>
    </row>
    <row r="544" spans="1:23" x14ac:dyDescent="0.2">
      <c r="A544" s="15"/>
      <c r="B544" s="15"/>
      <c r="C544" s="17"/>
      <c r="D544" s="17"/>
      <c r="E544" s="17"/>
      <c r="F544" s="17"/>
      <c r="G544" s="17"/>
      <c r="H544" s="17"/>
      <c r="I544" s="17"/>
      <c r="J544" s="17"/>
      <c r="K544" s="17"/>
      <c r="L544" s="17"/>
      <c r="M544" s="17"/>
      <c r="N544" s="17"/>
      <c r="O544" s="17"/>
      <c r="P544" s="17"/>
      <c r="Q544" s="17"/>
      <c r="R544" s="17"/>
      <c r="S544" s="17"/>
      <c r="T544" s="17"/>
      <c r="U544" s="17"/>
      <c r="V544" s="14"/>
      <c r="W544" s="19"/>
    </row>
    <row r="545" spans="1:23" x14ac:dyDescent="0.2">
      <c r="A545" s="15"/>
      <c r="B545" s="15"/>
      <c r="C545" s="17"/>
      <c r="D545" s="17"/>
      <c r="E545" s="17"/>
      <c r="F545" s="17"/>
      <c r="G545" s="17"/>
      <c r="H545" s="17"/>
      <c r="I545" s="17"/>
      <c r="J545" s="17"/>
      <c r="K545" s="17"/>
      <c r="L545" s="17"/>
      <c r="M545" s="17"/>
      <c r="N545" s="17"/>
      <c r="O545" s="17"/>
      <c r="P545" s="17"/>
      <c r="Q545" s="17"/>
      <c r="R545" s="17"/>
      <c r="S545" s="17"/>
      <c r="T545" s="17"/>
      <c r="U545" s="17"/>
      <c r="V545" s="14"/>
      <c r="W545" s="19"/>
    </row>
    <row r="546" spans="1:23" x14ac:dyDescent="0.2">
      <c r="A546" s="15"/>
      <c r="B546" s="15"/>
      <c r="C546" s="17"/>
      <c r="D546" s="17"/>
      <c r="E546" s="17"/>
      <c r="F546" s="17"/>
      <c r="G546" s="17"/>
      <c r="H546" s="17"/>
      <c r="I546" s="17"/>
      <c r="J546" s="17"/>
      <c r="K546" s="17"/>
      <c r="L546" s="17"/>
      <c r="M546" s="17"/>
      <c r="N546" s="17"/>
      <c r="O546" s="17"/>
      <c r="P546" s="17"/>
      <c r="Q546" s="17"/>
      <c r="R546" s="17"/>
      <c r="S546" s="17"/>
      <c r="T546" s="17"/>
      <c r="U546" s="17"/>
      <c r="V546" s="14"/>
      <c r="W546" s="19"/>
    </row>
    <row r="547" spans="1:23" x14ac:dyDescent="0.2">
      <c r="A547" s="15"/>
      <c r="B547" s="15"/>
      <c r="C547" s="17"/>
      <c r="D547" s="17"/>
      <c r="E547" s="17"/>
      <c r="F547" s="17"/>
      <c r="G547" s="17"/>
      <c r="H547" s="17"/>
      <c r="I547" s="17"/>
      <c r="J547" s="17"/>
      <c r="K547" s="17"/>
      <c r="L547" s="17"/>
      <c r="M547" s="17"/>
      <c r="N547" s="17"/>
      <c r="O547" s="17"/>
      <c r="P547" s="17"/>
      <c r="Q547" s="17"/>
      <c r="R547" s="17"/>
      <c r="S547" s="17"/>
      <c r="T547" s="17"/>
      <c r="U547" s="17"/>
      <c r="V547" s="14"/>
      <c r="W547" s="19"/>
    </row>
    <row r="548" spans="1:23" x14ac:dyDescent="0.2">
      <c r="A548" s="15"/>
      <c r="B548" s="15"/>
      <c r="C548" s="17"/>
      <c r="D548" s="17"/>
      <c r="E548" s="17"/>
      <c r="F548" s="17"/>
      <c r="G548" s="17"/>
      <c r="H548" s="17"/>
      <c r="I548" s="17"/>
      <c r="J548" s="17"/>
      <c r="K548" s="17"/>
      <c r="L548" s="17"/>
      <c r="M548" s="17"/>
      <c r="N548" s="17"/>
      <c r="O548" s="17"/>
      <c r="P548" s="17"/>
      <c r="Q548" s="17"/>
      <c r="R548" s="17"/>
      <c r="S548" s="17"/>
      <c r="T548" s="17"/>
      <c r="U548" s="17"/>
      <c r="V548" s="14"/>
      <c r="W548" s="19"/>
    </row>
    <row r="549" spans="1:23" x14ac:dyDescent="0.2">
      <c r="A549" s="15"/>
      <c r="B549" s="15"/>
      <c r="C549" s="17"/>
      <c r="D549" s="17"/>
      <c r="E549" s="17"/>
      <c r="F549" s="17"/>
      <c r="G549" s="17"/>
      <c r="H549" s="17"/>
      <c r="I549" s="17"/>
      <c r="J549" s="17"/>
      <c r="K549" s="17"/>
      <c r="L549" s="17"/>
      <c r="M549" s="17"/>
      <c r="N549" s="17"/>
      <c r="O549" s="17"/>
      <c r="P549" s="17"/>
      <c r="Q549" s="17"/>
      <c r="R549" s="17"/>
      <c r="S549" s="17"/>
      <c r="T549" s="17"/>
      <c r="U549" s="17"/>
      <c r="V549" s="14"/>
      <c r="W549" s="19"/>
    </row>
    <row r="550" spans="1:23" x14ac:dyDescent="0.2">
      <c r="A550" s="15"/>
      <c r="B550" s="15"/>
      <c r="C550" s="17"/>
      <c r="D550" s="17"/>
      <c r="E550" s="17"/>
      <c r="F550" s="17"/>
      <c r="G550" s="17"/>
      <c r="H550" s="17"/>
      <c r="I550" s="17"/>
      <c r="J550" s="17"/>
      <c r="K550" s="17"/>
      <c r="L550" s="17"/>
      <c r="M550" s="17"/>
      <c r="N550" s="17"/>
      <c r="O550" s="17"/>
      <c r="P550" s="17"/>
      <c r="Q550" s="17"/>
      <c r="R550" s="17"/>
      <c r="S550" s="17"/>
      <c r="T550" s="17"/>
      <c r="U550" s="17"/>
      <c r="V550" s="14"/>
      <c r="W550" s="19"/>
    </row>
    <row r="551" spans="1:23" x14ac:dyDescent="0.2">
      <c r="A551" s="15"/>
      <c r="B551" s="15"/>
      <c r="C551" s="17"/>
      <c r="D551" s="17"/>
      <c r="E551" s="17"/>
      <c r="F551" s="17"/>
      <c r="G551" s="17"/>
      <c r="H551" s="17"/>
      <c r="I551" s="17"/>
      <c r="J551" s="17"/>
      <c r="K551" s="17"/>
      <c r="L551" s="17"/>
      <c r="M551" s="17"/>
      <c r="N551" s="17"/>
      <c r="O551" s="17"/>
      <c r="P551" s="17"/>
      <c r="Q551" s="17"/>
      <c r="R551" s="17"/>
      <c r="S551" s="17"/>
      <c r="T551" s="17"/>
      <c r="U551" s="17"/>
      <c r="V551" s="14"/>
      <c r="W551" s="19"/>
    </row>
    <row r="552" spans="1:23" x14ac:dyDescent="0.2">
      <c r="A552" s="15"/>
      <c r="B552" s="15"/>
      <c r="C552" s="17"/>
      <c r="D552" s="17"/>
      <c r="E552" s="17"/>
      <c r="F552" s="17"/>
      <c r="G552" s="17"/>
      <c r="H552" s="17"/>
      <c r="I552" s="17"/>
      <c r="J552" s="17"/>
      <c r="K552" s="17"/>
      <c r="L552" s="17"/>
      <c r="M552" s="17"/>
      <c r="N552" s="17"/>
      <c r="O552" s="17"/>
      <c r="P552" s="17"/>
      <c r="Q552" s="17"/>
      <c r="R552" s="17"/>
      <c r="S552" s="17"/>
      <c r="T552" s="17"/>
      <c r="U552" s="17"/>
      <c r="V552" s="14"/>
      <c r="W552" s="19"/>
    </row>
    <row r="553" spans="1:23" x14ac:dyDescent="0.2">
      <c r="A553" s="15"/>
      <c r="B553" s="15"/>
      <c r="C553" s="17"/>
      <c r="D553" s="17"/>
      <c r="E553" s="17"/>
      <c r="F553" s="17"/>
      <c r="G553" s="17"/>
      <c r="H553" s="17"/>
      <c r="I553" s="17"/>
      <c r="J553" s="17"/>
      <c r="K553" s="17"/>
      <c r="L553" s="17"/>
      <c r="M553" s="17"/>
      <c r="N553" s="17"/>
      <c r="O553" s="17"/>
      <c r="P553" s="17"/>
      <c r="Q553" s="17"/>
      <c r="R553" s="17"/>
      <c r="S553" s="17"/>
      <c r="T553" s="17"/>
      <c r="U553" s="17"/>
      <c r="V553" s="14"/>
      <c r="W553" s="19"/>
    </row>
    <row r="554" spans="1:23" x14ac:dyDescent="0.2">
      <c r="A554" s="15"/>
      <c r="B554" s="15"/>
      <c r="C554" s="17"/>
      <c r="D554" s="17"/>
      <c r="E554" s="17"/>
      <c r="F554" s="17"/>
      <c r="G554" s="17"/>
      <c r="H554" s="17"/>
      <c r="I554" s="17"/>
      <c r="J554" s="17"/>
      <c r="K554" s="17"/>
      <c r="L554" s="17"/>
      <c r="M554" s="17"/>
      <c r="N554" s="17"/>
      <c r="O554" s="17"/>
      <c r="P554" s="17"/>
      <c r="Q554" s="17"/>
      <c r="R554" s="17"/>
      <c r="S554" s="17"/>
      <c r="T554" s="17"/>
      <c r="U554" s="17"/>
      <c r="V554" s="14"/>
      <c r="W554" s="19"/>
    </row>
    <row r="555" spans="1:23" x14ac:dyDescent="0.2">
      <c r="A555" s="15"/>
      <c r="B555" s="15"/>
      <c r="C555" s="17"/>
      <c r="D555" s="17"/>
      <c r="E555" s="17"/>
      <c r="F555" s="17"/>
      <c r="G555" s="17"/>
      <c r="H555" s="17"/>
      <c r="I555" s="17"/>
      <c r="J555" s="17"/>
      <c r="K555" s="17"/>
      <c r="L555" s="17"/>
      <c r="M555" s="17"/>
      <c r="N555" s="17"/>
      <c r="O555" s="17"/>
      <c r="P555" s="17"/>
      <c r="Q555" s="17"/>
      <c r="R555" s="17"/>
      <c r="S555" s="17"/>
      <c r="T555" s="17"/>
      <c r="U555" s="17"/>
      <c r="V555" s="14"/>
      <c r="W555" s="19"/>
    </row>
    <row r="556" spans="1:23" x14ac:dyDescent="0.2">
      <c r="A556" s="15"/>
      <c r="B556" s="15"/>
      <c r="C556" s="17"/>
      <c r="D556" s="17"/>
      <c r="E556" s="17"/>
      <c r="F556" s="17"/>
      <c r="G556" s="17"/>
      <c r="H556" s="17"/>
      <c r="I556" s="17"/>
      <c r="J556" s="17"/>
      <c r="K556" s="17"/>
      <c r="L556" s="17"/>
      <c r="M556" s="17"/>
      <c r="N556" s="17"/>
      <c r="O556" s="17"/>
      <c r="P556" s="17"/>
      <c r="Q556" s="17"/>
      <c r="R556" s="17"/>
      <c r="S556" s="17"/>
      <c r="T556" s="17"/>
      <c r="U556" s="17"/>
      <c r="V556" s="14"/>
      <c r="W556" s="19"/>
    </row>
    <row r="557" spans="1:23" x14ac:dyDescent="0.2">
      <c r="A557" s="15"/>
      <c r="B557" s="15"/>
      <c r="C557" s="17"/>
      <c r="D557" s="17"/>
      <c r="E557" s="17"/>
      <c r="F557" s="17"/>
      <c r="G557" s="17"/>
      <c r="H557" s="17"/>
      <c r="I557" s="17"/>
      <c r="J557" s="17"/>
      <c r="K557" s="17"/>
      <c r="L557" s="17"/>
      <c r="M557" s="17"/>
      <c r="N557" s="17"/>
      <c r="O557" s="17"/>
      <c r="P557" s="17"/>
      <c r="Q557" s="17"/>
      <c r="R557" s="17"/>
      <c r="S557" s="17"/>
      <c r="T557" s="17"/>
      <c r="U557" s="17"/>
      <c r="V557" s="14"/>
      <c r="W557" s="19"/>
    </row>
    <row r="558" spans="1:23" x14ac:dyDescent="0.2">
      <c r="A558" s="15"/>
      <c r="B558" s="15"/>
      <c r="C558" s="17"/>
      <c r="D558" s="17"/>
      <c r="E558" s="17"/>
      <c r="F558" s="17"/>
      <c r="G558" s="17"/>
      <c r="H558" s="17"/>
      <c r="I558" s="17"/>
      <c r="J558" s="17"/>
      <c r="K558" s="17"/>
      <c r="L558" s="17"/>
      <c r="M558" s="17"/>
      <c r="N558" s="17"/>
      <c r="O558" s="17"/>
      <c r="P558" s="17"/>
      <c r="Q558" s="17"/>
      <c r="R558" s="17"/>
      <c r="S558" s="17"/>
      <c r="T558" s="17"/>
      <c r="U558" s="17"/>
      <c r="V558" s="14"/>
      <c r="W558" s="19"/>
    </row>
    <row r="559" spans="1:23" x14ac:dyDescent="0.2">
      <c r="A559" s="15"/>
      <c r="B559" s="15"/>
      <c r="C559" s="17"/>
      <c r="D559" s="17"/>
      <c r="E559" s="17"/>
      <c r="F559" s="17"/>
      <c r="G559" s="17"/>
      <c r="H559" s="17"/>
      <c r="I559" s="17"/>
      <c r="J559" s="17"/>
      <c r="K559" s="17"/>
      <c r="L559" s="17"/>
      <c r="M559" s="17"/>
      <c r="N559" s="17"/>
      <c r="O559" s="17"/>
      <c r="P559" s="17"/>
      <c r="Q559" s="17"/>
      <c r="R559" s="17"/>
      <c r="S559" s="17"/>
      <c r="T559" s="17"/>
      <c r="U559" s="17"/>
      <c r="V559" s="14"/>
      <c r="W559" s="19"/>
    </row>
    <row r="560" spans="1:23" x14ac:dyDescent="0.2">
      <c r="A560" s="15"/>
      <c r="B560" s="15"/>
      <c r="C560" s="17"/>
      <c r="D560" s="17"/>
      <c r="E560" s="17"/>
      <c r="F560" s="17"/>
      <c r="G560" s="17"/>
      <c r="H560" s="17"/>
      <c r="I560" s="17"/>
      <c r="J560" s="17"/>
      <c r="K560" s="17"/>
      <c r="L560" s="17"/>
      <c r="M560" s="17"/>
      <c r="N560" s="17"/>
      <c r="O560" s="17"/>
      <c r="P560" s="17"/>
      <c r="Q560" s="17"/>
      <c r="R560" s="17"/>
      <c r="S560" s="17"/>
      <c r="T560" s="17"/>
      <c r="U560" s="17"/>
      <c r="V560" s="14"/>
      <c r="W560" s="19"/>
    </row>
    <row r="561" spans="1:23" x14ac:dyDescent="0.2">
      <c r="A561" s="15"/>
      <c r="B561" s="15"/>
      <c r="C561" s="17"/>
      <c r="D561" s="17"/>
      <c r="E561" s="17"/>
      <c r="F561" s="17"/>
      <c r="G561" s="17"/>
      <c r="H561" s="17"/>
      <c r="I561" s="17"/>
      <c r="J561" s="17"/>
      <c r="K561" s="17"/>
      <c r="L561" s="17"/>
      <c r="M561" s="17"/>
      <c r="N561" s="17"/>
      <c r="O561" s="17"/>
      <c r="P561" s="17"/>
      <c r="Q561" s="17"/>
      <c r="R561" s="17"/>
      <c r="S561" s="17"/>
      <c r="T561" s="17"/>
      <c r="U561" s="17"/>
      <c r="V561" s="14"/>
      <c r="W561" s="19"/>
    </row>
    <row r="562" spans="1:23" x14ac:dyDescent="0.2">
      <c r="A562" s="15"/>
      <c r="B562" s="15"/>
      <c r="C562" s="17"/>
      <c r="D562" s="17"/>
      <c r="E562" s="17"/>
      <c r="F562" s="17"/>
      <c r="G562" s="17"/>
      <c r="H562" s="17"/>
      <c r="I562" s="17"/>
      <c r="J562" s="17"/>
      <c r="K562" s="17"/>
      <c r="L562" s="17"/>
      <c r="M562" s="17"/>
      <c r="N562" s="17"/>
      <c r="O562" s="17"/>
      <c r="P562" s="17"/>
      <c r="Q562" s="17"/>
      <c r="R562" s="17"/>
      <c r="S562" s="17"/>
      <c r="T562" s="17"/>
      <c r="U562" s="17"/>
      <c r="V562" s="14"/>
      <c r="W562" s="19"/>
    </row>
    <row r="563" spans="1:23" x14ac:dyDescent="0.2">
      <c r="A563" s="15"/>
      <c r="B563" s="15"/>
      <c r="C563" s="17"/>
      <c r="D563" s="17"/>
      <c r="E563" s="17"/>
      <c r="F563" s="17"/>
      <c r="G563" s="17"/>
      <c r="H563" s="17"/>
      <c r="I563" s="17"/>
      <c r="J563" s="17"/>
      <c r="K563" s="17"/>
      <c r="L563" s="17"/>
      <c r="M563" s="17"/>
      <c r="N563" s="17"/>
      <c r="O563" s="17"/>
      <c r="P563" s="17"/>
      <c r="Q563" s="17"/>
      <c r="R563" s="17"/>
      <c r="S563" s="17"/>
      <c r="T563" s="17"/>
      <c r="U563" s="17"/>
      <c r="V563" s="14"/>
      <c r="W563" s="19"/>
    </row>
    <row r="564" spans="1:23" x14ac:dyDescent="0.2">
      <c r="A564" s="15"/>
      <c r="B564" s="15"/>
      <c r="C564" s="17"/>
      <c r="D564" s="17"/>
      <c r="E564" s="17"/>
      <c r="F564" s="17"/>
      <c r="G564" s="17"/>
      <c r="H564" s="17"/>
      <c r="I564" s="17"/>
      <c r="J564" s="17"/>
      <c r="K564" s="17"/>
      <c r="L564" s="17"/>
      <c r="M564" s="17"/>
      <c r="N564" s="17"/>
      <c r="O564" s="17"/>
      <c r="P564" s="17"/>
      <c r="Q564" s="17"/>
      <c r="R564" s="17"/>
      <c r="S564" s="17"/>
      <c r="T564" s="17"/>
      <c r="U564" s="17"/>
      <c r="V564" s="14"/>
      <c r="W564" s="19"/>
    </row>
    <row r="565" spans="1:23" x14ac:dyDescent="0.2">
      <c r="A565" s="15"/>
      <c r="B565" s="15"/>
      <c r="C565" s="17"/>
      <c r="D565" s="17"/>
      <c r="E565" s="17"/>
      <c r="F565" s="17"/>
      <c r="G565" s="17"/>
      <c r="H565" s="17"/>
      <c r="I565" s="17"/>
      <c r="J565" s="17"/>
      <c r="K565" s="17"/>
      <c r="L565" s="17"/>
      <c r="M565" s="17"/>
      <c r="N565" s="17"/>
      <c r="O565" s="17"/>
      <c r="P565" s="17"/>
      <c r="Q565" s="17"/>
      <c r="R565" s="17"/>
      <c r="S565" s="17"/>
      <c r="T565" s="17"/>
      <c r="U565" s="17"/>
      <c r="V565" s="14"/>
      <c r="W565" s="19"/>
    </row>
    <row r="566" spans="1:23" x14ac:dyDescent="0.2">
      <c r="A566" s="15"/>
      <c r="B566" s="15"/>
      <c r="C566" s="17"/>
      <c r="D566" s="17"/>
      <c r="E566" s="17"/>
      <c r="F566" s="17"/>
      <c r="G566" s="17"/>
      <c r="H566" s="17"/>
      <c r="I566" s="17"/>
      <c r="J566" s="17"/>
      <c r="K566" s="17"/>
      <c r="L566" s="17"/>
      <c r="M566" s="17"/>
      <c r="N566" s="17"/>
      <c r="O566" s="17"/>
      <c r="P566" s="17"/>
      <c r="Q566" s="17"/>
      <c r="R566" s="17"/>
      <c r="S566" s="17"/>
      <c r="T566" s="17"/>
      <c r="U566" s="17"/>
      <c r="V566" s="14"/>
      <c r="W566" s="19"/>
    </row>
    <row r="567" spans="1:23" x14ac:dyDescent="0.2">
      <c r="A567" s="15"/>
      <c r="B567" s="15"/>
      <c r="C567" s="17"/>
      <c r="D567" s="17"/>
      <c r="E567" s="17"/>
      <c r="F567" s="17"/>
      <c r="G567" s="17"/>
      <c r="H567" s="17"/>
      <c r="I567" s="17"/>
      <c r="J567" s="17"/>
      <c r="K567" s="17"/>
      <c r="L567" s="17"/>
      <c r="M567" s="17"/>
      <c r="N567" s="17"/>
      <c r="O567" s="17"/>
      <c r="P567" s="17"/>
      <c r="Q567" s="17"/>
      <c r="R567" s="17"/>
      <c r="S567" s="17"/>
      <c r="T567" s="17"/>
      <c r="U567" s="17"/>
      <c r="V567" s="14"/>
      <c r="W567" s="19"/>
    </row>
    <row r="568" spans="1:23" x14ac:dyDescent="0.2">
      <c r="A568" s="15"/>
      <c r="B568" s="15"/>
      <c r="C568" s="17"/>
      <c r="D568" s="17"/>
      <c r="E568" s="17"/>
      <c r="F568" s="17"/>
      <c r="G568" s="17"/>
      <c r="H568" s="17"/>
      <c r="I568" s="17"/>
      <c r="J568" s="17"/>
      <c r="K568" s="17"/>
      <c r="L568" s="17"/>
      <c r="M568" s="17"/>
      <c r="N568" s="17"/>
      <c r="O568" s="17"/>
      <c r="P568" s="17"/>
      <c r="Q568" s="17"/>
      <c r="R568" s="17"/>
      <c r="S568" s="17"/>
      <c r="T568" s="17"/>
      <c r="U568" s="17"/>
      <c r="V568" s="14"/>
      <c r="W568" s="19"/>
    </row>
    <row r="569" spans="1:23" x14ac:dyDescent="0.2">
      <c r="A569" s="15"/>
      <c r="B569" s="15"/>
      <c r="C569" s="17"/>
      <c r="D569" s="17"/>
      <c r="E569" s="17"/>
      <c r="F569" s="17"/>
      <c r="G569" s="17"/>
      <c r="H569" s="17"/>
      <c r="I569" s="17"/>
      <c r="J569" s="17"/>
      <c r="K569" s="17"/>
      <c r="L569" s="17"/>
      <c r="M569" s="17"/>
      <c r="N569" s="17"/>
      <c r="O569" s="17"/>
      <c r="P569" s="17"/>
      <c r="Q569" s="17"/>
      <c r="R569" s="17"/>
      <c r="S569" s="17"/>
      <c r="T569" s="17"/>
      <c r="U569" s="17"/>
      <c r="V569" s="14"/>
      <c r="W569" s="19"/>
    </row>
    <row r="570" spans="1:23" x14ac:dyDescent="0.2">
      <c r="A570" s="15"/>
      <c r="B570" s="15"/>
      <c r="C570" s="17"/>
      <c r="D570" s="17"/>
      <c r="E570" s="17"/>
      <c r="F570" s="17"/>
      <c r="G570" s="17"/>
      <c r="H570" s="17"/>
      <c r="I570" s="17"/>
      <c r="J570" s="17"/>
      <c r="K570" s="17"/>
      <c r="L570" s="17"/>
      <c r="M570" s="17"/>
      <c r="N570" s="17"/>
      <c r="O570" s="17"/>
      <c r="P570" s="17"/>
      <c r="Q570" s="17"/>
      <c r="R570" s="17"/>
      <c r="S570" s="17"/>
      <c r="T570" s="17"/>
      <c r="U570" s="17"/>
      <c r="V570" s="14"/>
      <c r="W570" s="19"/>
    </row>
    <row r="571" spans="1:23" x14ac:dyDescent="0.2">
      <c r="A571" s="15"/>
      <c r="B571" s="15"/>
      <c r="C571" s="17"/>
      <c r="D571" s="17"/>
      <c r="E571" s="17"/>
      <c r="F571" s="17"/>
      <c r="G571" s="17"/>
      <c r="H571" s="17"/>
      <c r="I571" s="17"/>
      <c r="J571" s="17"/>
      <c r="K571" s="17"/>
      <c r="L571" s="17"/>
      <c r="M571" s="17"/>
      <c r="N571" s="17"/>
      <c r="O571" s="17"/>
      <c r="P571" s="17"/>
      <c r="Q571" s="17"/>
      <c r="R571" s="17"/>
      <c r="S571" s="17"/>
      <c r="T571" s="17"/>
      <c r="U571" s="17"/>
      <c r="V571" s="14"/>
      <c r="W571" s="19"/>
    </row>
    <row r="572" spans="1:23" x14ac:dyDescent="0.2">
      <c r="A572" s="15"/>
      <c r="B572" s="15"/>
      <c r="C572" s="17"/>
      <c r="D572" s="17"/>
      <c r="E572" s="17"/>
      <c r="F572" s="17"/>
      <c r="G572" s="17"/>
      <c r="H572" s="17"/>
      <c r="I572" s="17"/>
      <c r="J572" s="17"/>
      <c r="K572" s="17"/>
      <c r="L572" s="17"/>
      <c r="M572" s="17"/>
      <c r="N572" s="17"/>
      <c r="O572" s="17"/>
      <c r="P572" s="17"/>
      <c r="Q572" s="17"/>
      <c r="R572" s="17"/>
      <c r="S572" s="17"/>
      <c r="T572" s="17"/>
      <c r="U572" s="17"/>
      <c r="V572" s="14"/>
      <c r="W572" s="19"/>
    </row>
    <row r="573" spans="1:23" x14ac:dyDescent="0.2">
      <c r="A573" s="15"/>
      <c r="B573" s="15"/>
      <c r="C573" s="17"/>
      <c r="D573" s="17"/>
      <c r="E573" s="17"/>
      <c r="F573" s="17"/>
      <c r="G573" s="17"/>
      <c r="H573" s="17"/>
      <c r="I573" s="17"/>
      <c r="J573" s="17"/>
      <c r="K573" s="17"/>
      <c r="L573" s="17"/>
      <c r="M573" s="17"/>
      <c r="N573" s="17"/>
      <c r="O573" s="17"/>
      <c r="P573" s="17"/>
      <c r="Q573" s="17"/>
      <c r="R573" s="17"/>
      <c r="S573" s="17"/>
      <c r="T573" s="17"/>
      <c r="U573" s="17"/>
      <c r="V573" s="14"/>
      <c r="W573" s="19"/>
    </row>
    <row r="574" spans="1:23" x14ac:dyDescent="0.2">
      <c r="A574" s="15"/>
      <c r="B574" s="15"/>
      <c r="C574" s="17"/>
      <c r="D574" s="17"/>
      <c r="E574" s="17"/>
      <c r="F574" s="17"/>
      <c r="G574" s="17"/>
      <c r="H574" s="17"/>
      <c r="I574" s="17"/>
      <c r="J574" s="17"/>
      <c r="K574" s="17"/>
      <c r="L574" s="17"/>
      <c r="M574" s="17"/>
      <c r="N574" s="17"/>
      <c r="O574" s="17"/>
      <c r="P574" s="17"/>
      <c r="Q574" s="17"/>
      <c r="R574" s="17"/>
      <c r="S574" s="17"/>
      <c r="T574" s="17"/>
      <c r="U574" s="17"/>
      <c r="V574" s="14"/>
      <c r="W574" s="19"/>
    </row>
    <row r="575" spans="1:23" x14ac:dyDescent="0.2">
      <c r="A575" s="15"/>
      <c r="B575" s="15"/>
      <c r="C575" s="17"/>
      <c r="D575" s="17"/>
      <c r="E575" s="17"/>
      <c r="F575" s="17"/>
      <c r="G575" s="17"/>
      <c r="H575" s="17"/>
      <c r="I575" s="17"/>
      <c r="J575" s="17"/>
      <c r="K575" s="17"/>
      <c r="L575" s="17"/>
      <c r="M575" s="17"/>
      <c r="N575" s="17"/>
      <c r="O575" s="17"/>
      <c r="P575" s="17"/>
      <c r="Q575" s="17"/>
      <c r="R575" s="17"/>
      <c r="S575" s="17"/>
      <c r="T575" s="17"/>
      <c r="U575" s="17"/>
      <c r="V575" s="14"/>
      <c r="W575" s="19"/>
    </row>
    <row r="576" spans="1:23" x14ac:dyDescent="0.2">
      <c r="A576" s="15"/>
      <c r="B576" s="15"/>
      <c r="C576" s="17"/>
      <c r="D576" s="17"/>
      <c r="E576" s="17"/>
      <c r="F576" s="17"/>
      <c r="G576" s="17"/>
      <c r="H576" s="17"/>
      <c r="I576" s="17"/>
      <c r="J576" s="17"/>
      <c r="K576" s="17"/>
      <c r="L576" s="17"/>
      <c r="M576" s="17"/>
      <c r="N576" s="17"/>
      <c r="O576" s="17"/>
      <c r="P576" s="17"/>
      <c r="Q576" s="17"/>
      <c r="R576" s="17"/>
      <c r="S576" s="17"/>
      <c r="T576" s="17"/>
      <c r="U576" s="17"/>
      <c r="V576" s="14"/>
      <c r="W576" s="19"/>
    </row>
    <row r="577" spans="1:23" x14ac:dyDescent="0.2">
      <c r="A577" s="15"/>
      <c r="B577" s="15"/>
      <c r="C577" s="17"/>
      <c r="D577" s="17"/>
      <c r="E577" s="17"/>
      <c r="F577" s="17"/>
      <c r="G577" s="17"/>
      <c r="H577" s="17"/>
      <c r="I577" s="17"/>
      <c r="J577" s="17"/>
      <c r="K577" s="17"/>
      <c r="L577" s="17"/>
      <c r="M577" s="17"/>
      <c r="N577" s="17"/>
      <c r="O577" s="17"/>
      <c r="P577" s="17"/>
      <c r="Q577" s="17"/>
      <c r="R577" s="17"/>
      <c r="S577" s="17"/>
      <c r="T577" s="17"/>
      <c r="U577" s="17"/>
      <c r="V577" s="14"/>
      <c r="W577" s="19"/>
    </row>
    <row r="578" spans="1:23" x14ac:dyDescent="0.2">
      <c r="A578" s="15"/>
      <c r="B578" s="15"/>
      <c r="C578" s="17"/>
      <c r="D578" s="17"/>
      <c r="E578" s="17"/>
      <c r="F578" s="17"/>
      <c r="G578" s="17"/>
      <c r="H578" s="17"/>
      <c r="I578" s="17"/>
      <c r="J578" s="17"/>
      <c r="K578" s="17"/>
      <c r="L578" s="17"/>
      <c r="M578" s="17"/>
      <c r="N578" s="17"/>
      <c r="O578" s="17"/>
      <c r="P578" s="17"/>
      <c r="Q578" s="17"/>
      <c r="R578" s="17"/>
      <c r="S578" s="17"/>
      <c r="T578" s="17"/>
      <c r="U578" s="17"/>
      <c r="V578" s="14"/>
      <c r="W578" s="19"/>
    </row>
    <row r="579" spans="1:23" x14ac:dyDescent="0.2">
      <c r="A579" s="15"/>
      <c r="B579" s="15"/>
      <c r="C579" s="17"/>
      <c r="D579" s="17"/>
      <c r="E579" s="17"/>
      <c r="F579" s="17"/>
      <c r="G579" s="17"/>
      <c r="H579" s="17"/>
      <c r="I579" s="17"/>
      <c r="J579" s="17"/>
      <c r="K579" s="17"/>
      <c r="L579" s="17"/>
      <c r="M579" s="17"/>
      <c r="N579" s="17"/>
      <c r="O579" s="17"/>
      <c r="P579" s="17"/>
      <c r="Q579" s="17"/>
      <c r="R579" s="17"/>
      <c r="S579" s="17"/>
      <c r="T579" s="17"/>
      <c r="U579" s="17"/>
      <c r="V579" s="14"/>
      <c r="W579" s="19"/>
    </row>
    <row r="580" spans="1:23" x14ac:dyDescent="0.2">
      <c r="A580" s="15"/>
      <c r="B580" s="15"/>
      <c r="C580" s="17"/>
      <c r="D580" s="17"/>
      <c r="E580" s="17"/>
      <c r="F580" s="17"/>
      <c r="G580" s="17"/>
      <c r="H580" s="17"/>
      <c r="I580" s="17"/>
      <c r="J580" s="17"/>
      <c r="K580" s="17"/>
      <c r="L580" s="17"/>
      <c r="M580" s="17"/>
      <c r="N580" s="17"/>
      <c r="O580" s="17"/>
      <c r="P580" s="17"/>
      <c r="Q580" s="17"/>
      <c r="R580" s="17"/>
      <c r="S580" s="17"/>
      <c r="T580" s="17"/>
      <c r="U580" s="17"/>
      <c r="V580" s="14"/>
      <c r="W580" s="19"/>
    </row>
    <row r="581" spans="1:23" x14ac:dyDescent="0.2">
      <c r="A581" s="15"/>
      <c r="B581" s="15"/>
      <c r="C581" s="17"/>
      <c r="D581" s="17"/>
      <c r="E581" s="17"/>
      <c r="F581" s="17"/>
      <c r="G581" s="17"/>
      <c r="H581" s="17"/>
      <c r="I581" s="17"/>
      <c r="J581" s="17"/>
      <c r="K581" s="17"/>
      <c r="L581" s="17"/>
      <c r="M581" s="17"/>
      <c r="N581" s="17"/>
      <c r="O581" s="17"/>
      <c r="P581" s="17"/>
      <c r="Q581" s="17"/>
      <c r="R581" s="17"/>
      <c r="S581" s="17"/>
      <c r="T581" s="17"/>
      <c r="U581" s="17"/>
      <c r="V581" s="14"/>
      <c r="W581" s="19"/>
    </row>
    <row r="582" spans="1:23" x14ac:dyDescent="0.2">
      <c r="A582" s="15"/>
      <c r="B582" s="15"/>
      <c r="C582" s="17"/>
      <c r="D582" s="17"/>
      <c r="E582" s="17"/>
      <c r="F582" s="17"/>
      <c r="G582" s="17"/>
      <c r="H582" s="17"/>
      <c r="I582" s="17"/>
      <c r="J582" s="17"/>
      <c r="K582" s="17"/>
      <c r="L582" s="17"/>
      <c r="M582" s="17"/>
      <c r="N582" s="17"/>
      <c r="O582" s="17"/>
      <c r="P582" s="17"/>
      <c r="Q582" s="17"/>
      <c r="R582" s="17"/>
      <c r="S582" s="17"/>
      <c r="T582" s="17"/>
      <c r="U582" s="17"/>
      <c r="V582" s="14"/>
      <c r="W582" s="19"/>
    </row>
    <row r="583" spans="1:23" x14ac:dyDescent="0.2">
      <c r="A583" s="15"/>
      <c r="B583" s="15"/>
      <c r="C583" s="17"/>
      <c r="D583" s="17"/>
      <c r="E583" s="17"/>
      <c r="F583" s="17"/>
      <c r="G583" s="17"/>
      <c r="H583" s="17"/>
      <c r="I583" s="17"/>
      <c r="J583" s="17"/>
      <c r="K583" s="17"/>
      <c r="L583" s="17"/>
      <c r="M583" s="17"/>
      <c r="N583" s="17"/>
      <c r="O583" s="17"/>
      <c r="P583" s="17"/>
      <c r="Q583" s="17"/>
      <c r="R583" s="17"/>
      <c r="S583" s="17"/>
      <c r="T583" s="17"/>
      <c r="U583" s="17"/>
      <c r="V583" s="14"/>
      <c r="W583" s="19"/>
    </row>
    <row r="584" spans="1:23" x14ac:dyDescent="0.2">
      <c r="A584" s="15"/>
      <c r="B584" s="15"/>
      <c r="C584" s="17"/>
      <c r="D584" s="17"/>
      <c r="E584" s="17"/>
      <c r="F584" s="17"/>
      <c r="G584" s="17"/>
      <c r="H584" s="17"/>
      <c r="I584" s="17"/>
      <c r="J584" s="17"/>
      <c r="K584" s="17"/>
      <c r="L584" s="17"/>
      <c r="M584" s="17"/>
      <c r="N584" s="17"/>
      <c r="O584" s="17"/>
      <c r="P584" s="17"/>
      <c r="Q584" s="17"/>
      <c r="R584" s="17"/>
      <c r="S584" s="17"/>
      <c r="T584" s="17"/>
      <c r="U584" s="17"/>
      <c r="V584" s="14"/>
      <c r="W584" s="19"/>
    </row>
    <row r="585" spans="1:23" x14ac:dyDescent="0.2">
      <c r="A585" s="15"/>
      <c r="B585" s="15"/>
      <c r="C585" s="17"/>
      <c r="D585" s="17"/>
      <c r="E585" s="17"/>
      <c r="F585" s="17"/>
      <c r="G585" s="17"/>
      <c r="H585" s="17"/>
      <c r="I585" s="17"/>
      <c r="J585" s="17"/>
      <c r="K585" s="17"/>
      <c r="L585" s="17"/>
      <c r="M585" s="17"/>
      <c r="N585" s="17"/>
      <c r="O585" s="17"/>
      <c r="P585" s="17"/>
      <c r="Q585" s="17"/>
      <c r="R585" s="17"/>
      <c r="S585" s="17"/>
      <c r="T585" s="17"/>
      <c r="U585" s="17"/>
      <c r="V585" s="14"/>
      <c r="W585" s="19"/>
    </row>
    <row r="586" spans="1:23" x14ac:dyDescent="0.2">
      <c r="A586" s="15"/>
      <c r="B586" s="15"/>
      <c r="C586" s="17"/>
      <c r="D586" s="17"/>
      <c r="E586" s="17"/>
      <c r="F586" s="17"/>
      <c r="G586" s="17"/>
      <c r="H586" s="17"/>
      <c r="I586" s="17"/>
      <c r="J586" s="17"/>
      <c r="K586" s="17"/>
      <c r="L586" s="17"/>
      <c r="M586" s="17"/>
      <c r="N586" s="17"/>
      <c r="O586" s="17"/>
      <c r="P586" s="17"/>
      <c r="Q586" s="17"/>
      <c r="R586" s="17"/>
      <c r="S586" s="17"/>
      <c r="T586" s="17"/>
      <c r="U586" s="17"/>
      <c r="V586" s="14"/>
      <c r="W586" s="19"/>
    </row>
    <row r="587" spans="1:23" x14ac:dyDescent="0.2">
      <c r="A587" s="15"/>
      <c r="B587" s="15"/>
      <c r="C587" s="17"/>
      <c r="D587" s="17"/>
      <c r="E587" s="17"/>
      <c r="F587" s="17"/>
      <c r="G587" s="17"/>
      <c r="H587" s="17"/>
      <c r="I587" s="17"/>
      <c r="J587" s="17"/>
      <c r="K587" s="17"/>
      <c r="L587" s="17"/>
      <c r="M587" s="17"/>
      <c r="N587" s="17"/>
      <c r="O587" s="17"/>
      <c r="P587" s="17"/>
      <c r="Q587" s="17"/>
      <c r="R587" s="17"/>
      <c r="S587" s="17"/>
      <c r="T587" s="17"/>
      <c r="U587" s="17"/>
      <c r="V587" s="14"/>
      <c r="W587" s="19"/>
    </row>
    <row r="588" spans="1:23" x14ac:dyDescent="0.2">
      <c r="A588" s="15"/>
      <c r="B588" s="15"/>
      <c r="C588" s="17"/>
      <c r="D588" s="17"/>
      <c r="E588" s="17"/>
      <c r="F588" s="17"/>
      <c r="G588" s="17"/>
      <c r="H588" s="17"/>
      <c r="I588" s="17"/>
      <c r="J588" s="17"/>
      <c r="K588" s="17"/>
      <c r="L588" s="17"/>
      <c r="M588" s="17"/>
      <c r="N588" s="17"/>
      <c r="O588" s="17"/>
      <c r="P588" s="17"/>
      <c r="Q588" s="17"/>
      <c r="R588" s="17"/>
      <c r="S588" s="17"/>
      <c r="T588" s="17"/>
      <c r="U588" s="17"/>
      <c r="V588" s="14"/>
      <c r="W588" s="19"/>
    </row>
    <row r="589" spans="1:23" x14ac:dyDescent="0.2">
      <c r="A589" s="15"/>
      <c r="B589" s="15"/>
      <c r="C589" s="17"/>
      <c r="D589" s="17"/>
      <c r="E589" s="17"/>
      <c r="F589" s="17"/>
      <c r="G589" s="17"/>
      <c r="H589" s="17"/>
      <c r="I589" s="17"/>
      <c r="J589" s="17"/>
      <c r="K589" s="17"/>
      <c r="L589" s="17"/>
      <c r="M589" s="17"/>
      <c r="N589" s="17"/>
      <c r="O589" s="17"/>
      <c r="P589" s="17"/>
      <c r="Q589" s="17"/>
      <c r="R589" s="17"/>
      <c r="S589" s="17"/>
      <c r="T589" s="17"/>
      <c r="U589" s="17"/>
      <c r="V589" s="14"/>
      <c r="W589" s="19"/>
    </row>
    <row r="590" spans="1:23" x14ac:dyDescent="0.2">
      <c r="A590" s="15"/>
      <c r="B590" s="15"/>
      <c r="C590" s="17"/>
      <c r="D590" s="17"/>
      <c r="E590" s="17"/>
      <c r="F590" s="17"/>
      <c r="G590" s="17"/>
      <c r="H590" s="17"/>
      <c r="I590" s="17"/>
      <c r="J590" s="17"/>
      <c r="K590" s="17"/>
      <c r="L590" s="17"/>
      <c r="M590" s="17"/>
      <c r="N590" s="17"/>
      <c r="O590" s="17"/>
      <c r="P590" s="17"/>
      <c r="Q590" s="17"/>
      <c r="R590" s="17"/>
      <c r="S590" s="17"/>
      <c r="T590" s="17"/>
      <c r="U590" s="17"/>
      <c r="V590" s="14"/>
      <c r="W590" s="19"/>
    </row>
    <row r="591" spans="1:23" x14ac:dyDescent="0.2">
      <c r="A591" s="15"/>
      <c r="B591" s="15"/>
      <c r="C591" s="17"/>
      <c r="D591" s="17"/>
      <c r="E591" s="17"/>
      <c r="F591" s="17"/>
      <c r="G591" s="17"/>
      <c r="H591" s="17"/>
      <c r="I591" s="17"/>
      <c r="J591" s="17"/>
      <c r="K591" s="17"/>
      <c r="L591" s="17"/>
      <c r="M591" s="17"/>
      <c r="N591" s="17"/>
      <c r="O591" s="17"/>
      <c r="P591" s="17"/>
      <c r="Q591" s="17"/>
      <c r="R591" s="17"/>
      <c r="S591" s="17"/>
      <c r="T591" s="17"/>
      <c r="U591" s="17"/>
      <c r="V591" s="14"/>
      <c r="W591" s="19"/>
    </row>
    <row r="592" spans="1:23" x14ac:dyDescent="0.2">
      <c r="A592" s="15"/>
      <c r="B592" s="15"/>
      <c r="C592" s="17"/>
      <c r="D592" s="17"/>
      <c r="E592" s="17"/>
      <c r="F592" s="17"/>
      <c r="G592" s="17"/>
      <c r="H592" s="17"/>
      <c r="I592" s="17"/>
      <c r="J592" s="17"/>
      <c r="K592" s="17"/>
      <c r="L592" s="17"/>
      <c r="M592" s="17"/>
      <c r="N592" s="17"/>
      <c r="O592" s="17"/>
      <c r="P592" s="17"/>
      <c r="Q592" s="17"/>
      <c r="R592" s="17"/>
      <c r="S592" s="17"/>
      <c r="T592" s="17"/>
      <c r="U592" s="17"/>
      <c r="V592" s="14"/>
      <c r="W592" s="19"/>
    </row>
    <row r="593" spans="1:23" x14ac:dyDescent="0.2">
      <c r="A593" s="15"/>
      <c r="B593" s="15"/>
      <c r="C593" s="17"/>
      <c r="D593" s="17"/>
      <c r="E593" s="17"/>
      <c r="F593" s="17"/>
      <c r="G593" s="17"/>
      <c r="H593" s="17"/>
      <c r="I593" s="17"/>
      <c r="J593" s="17"/>
      <c r="K593" s="17"/>
      <c r="L593" s="17"/>
      <c r="M593" s="17"/>
      <c r="N593" s="17"/>
      <c r="O593" s="17"/>
      <c r="P593" s="17"/>
      <c r="Q593" s="17"/>
      <c r="R593" s="17"/>
      <c r="S593" s="17"/>
      <c r="T593" s="17"/>
      <c r="U593" s="17"/>
      <c r="V593" s="14"/>
      <c r="W593" s="19"/>
    </row>
    <row r="594" spans="1:23" x14ac:dyDescent="0.2">
      <c r="A594" s="15"/>
      <c r="B594" s="15"/>
      <c r="C594" s="17"/>
      <c r="D594" s="17"/>
      <c r="E594" s="17"/>
      <c r="F594" s="17"/>
      <c r="G594" s="17"/>
      <c r="H594" s="17"/>
      <c r="I594" s="17"/>
      <c r="J594" s="17"/>
      <c r="K594" s="17"/>
      <c r="L594" s="17"/>
      <c r="M594" s="17"/>
      <c r="N594" s="17"/>
      <c r="O594" s="17"/>
      <c r="P594" s="17"/>
      <c r="Q594" s="17"/>
      <c r="R594" s="17"/>
      <c r="S594" s="17"/>
      <c r="T594" s="17"/>
      <c r="U594" s="17"/>
      <c r="V594" s="14"/>
      <c r="W594" s="19"/>
    </row>
    <row r="595" spans="1:23" x14ac:dyDescent="0.2">
      <c r="A595" s="15"/>
      <c r="B595" s="15"/>
      <c r="C595" s="17"/>
      <c r="D595" s="17"/>
      <c r="E595" s="17"/>
      <c r="F595" s="17"/>
      <c r="G595" s="17"/>
      <c r="H595" s="17"/>
      <c r="I595" s="17"/>
      <c r="J595" s="17"/>
      <c r="K595" s="17"/>
      <c r="L595" s="17"/>
      <c r="M595" s="17"/>
      <c r="N595" s="17"/>
      <c r="O595" s="17"/>
      <c r="P595" s="17"/>
      <c r="Q595" s="17"/>
      <c r="R595" s="17"/>
      <c r="S595" s="17"/>
      <c r="T595" s="17"/>
      <c r="U595" s="17"/>
      <c r="V595" s="14"/>
      <c r="W595" s="19"/>
    </row>
    <row r="596" spans="1:23" x14ac:dyDescent="0.2">
      <c r="A596" s="15"/>
      <c r="B596" s="15"/>
      <c r="C596" s="17"/>
      <c r="D596" s="17"/>
      <c r="E596" s="17"/>
      <c r="F596" s="17"/>
      <c r="G596" s="17"/>
      <c r="H596" s="17"/>
      <c r="I596" s="17"/>
      <c r="J596" s="17"/>
      <c r="K596" s="17"/>
      <c r="L596" s="17"/>
      <c r="M596" s="17"/>
      <c r="N596" s="17"/>
      <c r="O596" s="17"/>
      <c r="P596" s="17"/>
      <c r="Q596" s="17"/>
      <c r="R596" s="17"/>
      <c r="S596" s="17"/>
      <c r="T596" s="17"/>
      <c r="U596" s="17"/>
      <c r="V596" s="14"/>
      <c r="W596" s="19"/>
    </row>
    <row r="597" spans="1:23" x14ac:dyDescent="0.2">
      <c r="A597" s="15"/>
      <c r="B597" s="15"/>
      <c r="C597" s="17"/>
      <c r="D597" s="17"/>
      <c r="E597" s="17"/>
      <c r="F597" s="17"/>
      <c r="G597" s="17"/>
      <c r="H597" s="17"/>
      <c r="I597" s="17"/>
      <c r="J597" s="17"/>
      <c r="K597" s="17"/>
      <c r="L597" s="17"/>
      <c r="M597" s="17"/>
      <c r="N597" s="17"/>
      <c r="O597" s="17"/>
      <c r="P597" s="17"/>
      <c r="Q597" s="17"/>
      <c r="R597" s="17"/>
      <c r="S597" s="17"/>
      <c r="T597" s="17"/>
      <c r="U597" s="17"/>
      <c r="V597" s="14"/>
      <c r="W597" s="19"/>
    </row>
    <row r="598" spans="1:23" x14ac:dyDescent="0.2">
      <c r="A598" s="15"/>
      <c r="B598" s="15"/>
      <c r="C598" s="17"/>
      <c r="D598" s="17"/>
      <c r="E598" s="17"/>
      <c r="F598" s="17"/>
      <c r="G598" s="17"/>
      <c r="H598" s="17"/>
      <c r="I598" s="17"/>
      <c r="J598" s="17"/>
      <c r="K598" s="17"/>
      <c r="L598" s="17"/>
      <c r="M598" s="17"/>
      <c r="N598" s="17"/>
      <c r="O598" s="17"/>
      <c r="P598" s="17"/>
      <c r="Q598" s="17"/>
      <c r="R598" s="17"/>
      <c r="S598" s="17"/>
      <c r="T598" s="17"/>
      <c r="U598" s="17"/>
      <c r="V598" s="14"/>
      <c r="W598" s="19"/>
    </row>
    <row r="599" spans="1:23" x14ac:dyDescent="0.2">
      <c r="A599" s="15"/>
      <c r="B599" s="15"/>
      <c r="C599" s="17"/>
      <c r="D599" s="17"/>
      <c r="E599" s="17"/>
      <c r="F599" s="17"/>
      <c r="G599" s="17"/>
      <c r="H599" s="17"/>
      <c r="I599" s="17"/>
      <c r="J599" s="17"/>
      <c r="K599" s="17"/>
      <c r="L599" s="17"/>
      <c r="M599" s="17"/>
      <c r="N599" s="17"/>
      <c r="O599" s="17"/>
      <c r="P599" s="17"/>
      <c r="Q599" s="17"/>
      <c r="R599" s="17"/>
      <c r="S599" s="17"/>
      <c r="T599" s="17"/>
      <c r="U599" s="17"/>
      <c r="V599" s="14"/>
      <c r="W599" s="19"/>
    </row>
    <row r="600" spans="1:23" x14ac:dyDescent="0.2">
      <c r="A600" s="15"/>
      <c r="B600" s="15"/>
      <c r="C600" s="17"/>
      <c r="D600" s="17"/>
      <c r="E600" s="17"/>
      <c r="F600" s="17"/>
      <c r="G600" s="17"/>
      <c r="H600" s="17"/>
      <c r="I600" s="17"/>
      <c r="J600" s="17"/>
      <c r="K600" s="17"/>
      <c r="L600" s="17"/>
      <c r="M600" s="17"/>
      <c r="N600" s="17"/>
      <c r="O600" s="17"/>
      <c r="P600" s="17"/>
      <c r="Q600" s="17"/>
      <c r="R600" s="17"/>
      <c r="S600" s="17"/>
      <c r="T600" s="17"/>
      <c r="U600" s="17"/>
      <c r="V600" s="14"/>
      <c r="W600" s="19"/>
    </row>
    <row r="601" spans="1:23" x14ac:dyDescent="0.2">
      <c r="A601" s="15"/>
      <c r="B601" s="15"/>
      <c r="C601" s="17"/>
      <c r="D601" s="17"/>
      <c r="E601" s="17"/>
      <c r="F601" s="17"/>
      <c r="G601" s="17"/>
      <c r="H601" s="17"/>
      <c r="I601" s="17"/>
      <c r="J601" s="17"/>
      <c r="K601" s="17"/>
      <c r="L601" s="17"/>
      <c r="M601" s="17"/>
      <c r="N601" s="17"/>
      <c r="O601" s="17"/>
      <c r="P601" s="17"/>
      <c r="Q601" s="17"/>
      <c r="R601" s="17"/>
      <c r="S601" s="17"/>
      <c r="T601" s="17"/>
      <c r="U601" s="17"/>
      <c r="V601" s="14"/>
      <c r="W601" s="19"/>
    </row>
    <row r="602" spans="1:23" x14ac:dyDescent="0.2">
      <c r="A602" s="15"/>
      <c r="B602" s="15"/>
      <c r="C602" s="17"/>
      <c r="D602" s="17"/>
      <c r="E602" s="17"/>
      <c r="F602" s="17"/>
      <c r="G602" s="17"/>
      <c r="H602" s="17"/>
      <c r="I602" s="17"/>
      <c r="J602" s="17"/>
      <c r="K602" s="17"/>
      <c r="L602" s="17"/>
      <c r="M602" s="17"/>
      <c r="N602" s="17"/>
      <c r="O602" s="17"/>
      <c r="P602" s="17"/>
      <c r="Q602" s="17"/>
      <c r="R602" s="17"/>
      <c r="S602" s="17"/>
      <c r="T602" s="17"/>
      <c r="U602" s="17"/>
      <c r="V602" s="14"/>
      <c r="W602" s="19"/>
    </row>
    <row r="603" spans="1:23" x14ac:dyDescent="0.2">
      <c r="A603" s="15"/>
      <c r="B603" s="15"/>
      <c r="C603" s="17"/>
      <c r="D603" s="17"/>
      <c r="E603" s="17"/>
      <c r="F603" s="17"/>
      <c r="G603" s="17"/>
      <c r="H603" s="17"/>
      <c r="I603" s="17"/>
      <c r="J603" s="17"/>
      <c r="K603" s="17"/>
      <c r="L603" s="17"/>
      <c r="M603" s="17"/>
      <c r="N603" s="17"/>
      <c r="O603" s="17"/>
      <c r="P603" s="17"/>
      <c r="Q603" s="17"/>
      <c r="R603" s="17"/>
      <c r="S603" s="17"/>
      <c r="T603" s="17"/>
      <c r="U603" s="17"/>
      <c r="V603" s="14"/>
      <c r="W603" s="19"/>
    </row>
    <row r="604" spans="1:23" x14ac:dyDescent="0.2">
      <c r="A604" s="15"/>
      <c r="B604" s="15"/>
      <c r="C604" s="17"/>
      <c r="D604" s="17"/>
      <c r="E604" s="17"/>
      <c r="F604" s="17"/>
      <c r="G604" s="17"/>
      <c r="H604" s="17"/>
      <c r="I604" s="17"/>
      <c r="J604" s="17"/>
      <c r="K604" s="17"/>
      <c r="L604" s="17"/>
      <c r="M604" s="17"/>
      <c r="N604" s="17"/>
      <c r="O604" s="17"/>
      <c r="P604" s="17"/>
      <c r="Q604" s="17"/>
      <c r="R604" s="17"/>
      <c r="S604" s="17"/>
      <c r="T604" s="17"/>
      <c r="U604" s="17"/>
      <c r="V604" s="14"/>
      <c r="W604" s="19"/>
    </row>
    <row r="605" spans="1:23" x14ac:dyDescent="0.2">
      <c r="A605" s="15"/>
      <c r="B605" s="15"/>
      <c r="C605" s="17"/>
      <c r="D605" s="17"/>
      <c r="E605" s="17"/>
      <c r="F605" s="17"/>
      <c r="G605" s="17"/>
      <c r="H605" s="17"/>
      <c r="I605" s="17"/>
      <c r="J605" s="17"/>
      <c r="K605" s="17"/>
      <c r="L605" s="17"/>
      <c r="M605" s="17"/>
      <c r="N605" s="17"/>
      <c r="O605" s="17"/>
      <c r="P605" s="17"/>
      <c r="Q605" s="17"/>
      <c r="R605" s="17"/>
      <c r="S605" s="17"/>
      <c r="T605" s="17"/>
      <c r="U605" s="17"/>
      <c r="V605" s="14"/>
      <c r="W605" s="19"/>
    </row>
    <row r="606" spans="1:23" x14ac:dyDescent="0.2">
      <c r="A606" s="15"/>
      <c r="B606" s="15"/>
      <c r="C606" s="17"/>
      <c r="D606" s="17"/>
      <c r="E606" s="17"/>
      <c r="F606" s="17"/>
      <c r="G606" s="17"/>
      <c r="H606" s="17"/>
      <c r="I606" s="17"/>
      <c r="J606" s="17"/>
      <c r="K606" s="17"/>
      <c r="L606" s="17"/>
      <c r="M606" s="17"/>
      <c r="N606" s="17"/>
      <c r="O606" s="17"/>
      <c r="P606" s="17"/>
      <c r="Q606" s="17"/>
      <c r="R606" s="17"/>
      <c r="S606" s="17"/>
      <c r="T606" s="17"/>
      <c r="U606" s="17"/>
      <c r="V606" s="14"/>
      <c r="W606" s="19"/>
    </row>
    <row r="607" spans="1:23" x14ac:dyDescent="0.2">
      <c r="A607" s="15"/>
      <c r="B607" s="15"/>
      <c r="C607" s="17"/>
      <c r="D607" s="17"/>
      <c r="E607" s="17"/>
      <c r="F607" s="17"/>
      <c r="G607" s="17"/>
      <c r="H607" s="17"/>
      <c r="I607" s="17"/>
      <c r="J607" s="17"/>
      <c r="K607" s="17"/>
      <c r="L607" s="17"/>
      <c r="M607" s="17"/>
      <c r="N607" s="17"/>
      <c r="O607" s="17"/>
      <c r="P607" s="17"/>
      <c r="Q607" s="17"/>
      <c r="R607" s="17"/>
      <c r="S607" s="17"/>
      <c r="T607" s="17"/>
      <c r="U607" s="17"/>
      <c r="V607" s="14"/>
      <c r="W607" s="19"/>
    </row>
    <row r="608" spans="1:23" x14ac:dyDescent="0.2">
      <c r="A608" s="15"/>
      <c r="B608" s="15"/>
      <c r="C608" s="17"/>
      <c r="D608" s="17"/>
      <c r="E608" s="17"/>
      <c r="F608" s="17"/>
      <c r="G608" s="17"/>
      <c r="H608" s="17"/>
      <c r="I608" s="17"/>
      <c r="J608" s="17"/>
      <c r="K608" s="17"/>
      <c r="L608" s="17"/>
      <c r="M608" s="17"/>
      <c r="N608" s="17"/>
      <c r="O608" s="17"/>
      <c r="P608" s="17"/>
      <c r="Q608" s="17"/>
      <c r="R608" s="17"/>
      <c r="S608" s="17"/>
      <c r="T608" s="17"/>
      <c r="U608" s="17"/>
      <c r="V608" s="14"/>
      <c r="W608" s="19"/>
    </row>
    <row r="609" spans="1:23" x14ac:dyDescent="0.2">
      <c r="A609" s="15"/>
      <c r="B609" s="15"/>
      <c r="C609" s="17"/>
      <c r="D609" s="17"/>
      <c r="E609" s="17"/>
      <c r="F609" s="17"/>
      <c r="G609" s="17"/>
      <c r="H609" s="17"/>
      <c r="I609" s="17"/>
      <c r="J609" s="17"/>
      <c r="K609" s="17"/>
      <c r="L609" s="17"/>
      <c r="M609" s="17"/>
      <c r="N609" s="17"/>
      <c r="O609" s="17"/>
      <c r="P609" s="17"/>
      <c r="Q609" s="17"/>
      <c r="R609" s="17"/>
      <c r="S609" s="17"/>
      <c r="T609" s="17"/>
      <c r="U609" s="17"/>
      <c r="V609" s="14"/>
      <c r="W609" s="19"/>
    </row>
    <row r="610" spans="1:23" x14ac:dyDescent="0.2">
      <c r="A610" s="15"/>
      <c r="B610" s="15"/>
      <c r="C610" s="17"/>
      <c r="D610" s="17"/>
      <c r="E610" s="17"/>
      <c r="F610" s="17"/>
      <c r="G610" s="17"/>
      <c r="H610" s="17"/>
      <c r="I610" s="17"/>
      <c r="J610" s="17"/>
      <c r="K610" s="17"/>
      <c r="L610" s="17"/>
      <c r="M610" s="17"/>
      <c r="N610" s="17"/>
      <c r="O610" s="17"/>
      <c r="P610" s="17"/>
      <c r="Q610" s="17"/>
      <c r="R610" s="17"/>
      <c r="S610" s="17"/>
      <c r="T610" s="17"/>
      <c r="U610" s="17"/>
      <c r="V610" s="14"/>
      <c r="W610" s="19"/>
    </row>
    <row r="611" spans="1:23" x14ac:dyDescent="0.2">
      <c r="A611" s="15"/>
      <c r="B611" s="15"/>
      <c r="C611" s="17"/>
    </row>
    <row r="612" spans="1:23" x14ac:dyDescent="0.2">
      <c r="A612" s="15"/>
      <c r="B612" s="15"/>
      <c r="C612" s="17"/>
    </row>
    <row r="613" spans="1:23" x14ac:dyDescent="0.2">
      <c r="A613" s="15"/>
      <c r="B613" s="15"/>
      <c r="C613" s="17"/>
    </row>
    <row r="614" spans="1:23" x14ac:dyDescent="0.2">
      <c r="A614" s="15"/>
      <c r="B614" s="15"/>
      <c r="C614" s="17"/>
    </row>
    <row r="615" spans="1:23" x14ac:dyDescent="0.2">
      <c r="A615" s="15"/>
      <c r="B615" s="15"/>
      <c r="C615" s="17"/>
    </row>
    <row r="616" spans="1:23" x14ac:dyDescent="0.2">
      <c r="A616" s="15"/>
      <c r="B616" s="15"/>
      <c r="C616" s="17"/>
    </row>
    <row r="617" spans="1:23" x14ac:dyDescent="0.2">
      <c r="A617" s="15"/>
      <c r="B617" s="15"/>
      <c r="C617" s="17"/>
    </row>
    <row r="618" spans="1:23" x14ac:dyDescent="0.2">
      <c r="A618" s="15"/>
      <c r="B618" s="15"/>
      <c r="C618" s="17"/>
    </row>
    <row r="619" spans="1:23" x14ac:dyDescent="0.2">
      <c r="A619" s="15"/>
      <c r="B619" s="15"/>
      <c r="C619" s="17"/>
    </row>
    <row r="620" spans="1:23" x14ac:dyDescent="0.2">
      <c r="A620" s="15"/>
      <c r="B620" s="15"/>
      <c r="C620" s="17"/>
    </row>
    <row r="621" spans="1:23" x14ac:dyDescent="0.2">
      <c r="A621" s="15"/>
      <c r="B621" s="15"/>
      <c r="C621" s="17"/>
    </row>
    <row r="622" spans="1:23" x14ac:dyDescent="0.2">
      <c r="A622" s="15"/>
      <c r="B622" s="15"/>
      <c r="C622" s="17"/>
    </row>
    <row r="623" spans="1:23" x14ac:dyDescent="0.2">
      <c r="A623" s="15"/>
      <c r="B623" s="15"/>
      <c r="C623" s="17"/>
    </row>
    <row r="624" spans="1:23" x14ac:dyDescent="0.2">
      <c r="A624" s="15"/>
      <c r="B624" s="15"/>
      <c r="C624" s="17"/>
    </row>
    <row r="625" spans="1:3" x14ac:dyDescent="0.2">
      <c r="A625" s="15"/>
      <c r="B625" s="15"/>
      <c r="C625" s="17"/>
    </row>
    <row r="626" spans="1:3" x14ac:dyDescent="0.2">
      <c r="A626" s="15"/>
      <c r="B626" s="15"/>
      <c r="C626" s="17"/>
    </row>
    <row r="627" spans="1:3" x14ac:dyDescent="0.2">
      <c r="A627" s="15"/>
      <c r="B627" s="15"/>
      <c r="C627" s="17"/>
    </row>
    <row r="628" spans="1:3" x14ac:dyDescent="0.2">
      <c r="A628" s="15"/>
      <c r="B628" s="15"/>
      <c r="C628" s="17"/>
    </row>
    <row r="629" spans="1:3" x14ac:dyDescent="0.2">
      <c r="A629" s="15"/>
      <c r="B629" s="15"/>
      <c r="C629" s="17"/>
    </row>
    <row r="630" spans="1:3" x14ac:dyDescent="0.2">
      <c r="A630" s="15"/>
      <c r="B630" s="15"/>
      <c r="C630" s="17"/>
    </row>
    <row r="631" spans="1:3" x14ac:dyDescent="0.2">
      <c r="A631" s="15"/>
      <c r="B631" s="15"/>
      <c r="C631" s="17"/>
    </row>
    <row r="632" spans="1:3" x14ac:dyDescent="0.2">
      <c r="A632" s="15"/>
      <c r="B632" s="15"/>
      <c r="C632" s="17"/>
    </row>
    <row r="633" spans="1:3" x14ac:dyDescent="0.2">
      <c r="A633" s="15"/>
      <c r="B633" s="15"/>
      <c r="C633" s="17"/>
    </row>
    <row r="634" spans="1:3" x14ac:dyDescent="0.2">
      <c r="A634" s="15"/>
      <c r="B634" s="15"/>
      <c r="C634" s="17"/>
    </row>
    <row r="635" spans="1:3" x14ac:dyDescent="0.2">
      <c r="A635" s="15"/>
      <c r="B635" s="15"/>
      <c r="C635" s="17"/>
    </row>
    <row r="636" spans="1:3" x14ac:dyDescent="0.2">
      <c r="A636" s="15"/>
      <c r="B636" s="15"/>
      <c r="C636" s="17"/>
    </row>
    <row r="637" spans="1:3" x14ac:dyDescent="0.2">
      <c r="A637" s="15"/>
      <c r="B637" s="15"/>
      <c r="C637" s="17"/>
    </row>
    <row r="638" spans="1:3" x14ac:dyDescent="0.2">
      <c r="A638" s="15"/>
      <c r="B638" s="15"/>
      <c r="C638" s="17"/>
    </row>
    <row r="639" spans="1:3" x14ac:dyDescent="0.2">
      <c r="A639" s="15"/>
      <c r="B639" s="15"/>
      <c r="C639" s="17"/>
    </row>
    <row r="640" spans="1:3" x14ac:dyDescent="0.2">
      <c r="A640" s="15"/>
      <c r="B640" s="15"/>
      <c r="C640" s="17"/>
    </row>
    <row r="641" spans="1:3" x14ac:dyDescent="0.2">
      <c r="A641" s="15"/>
      <c r="B641" s="15"/>
      <c r="C641" s="17"/>
    </row>
    <row r="642" spans="1:3" x14ac:dyDescent="0.2">
      <c r="A642" s="15"/>
      <c r="B642" s="15"/>
      <c r="C642" s="17"/>
    </row>
    <row r="643" spans="1:3" x14ac:dyDescent="0.2">
      <c r="A643" s="15"/>
      <c r="B643" s="15"/>
      <c r="C643" s="17"/>
    </row>
    <row r="644" spans="1:3" x14ac:dyDescent="0.2">
      <c r="A644" s="15"/>
      <c r="B644" s="15"/>
      <c r="C644" s="17"/>
    </row>
    <row r="645" spans="1:3" x14ac:dyDescent="0.2">
      <c r="A645" s="15"/>
      <c r="B645" s="15"/>
      <c r="C645" s="17"/>
    </row>
    <row r="646" spans="1:3" x14ac:dyDescent="0.2">
      <c r="A646" s="15"/>
      <c r="B646" s="15"/>
      <c r="C646" s="17"/>
    </row>
    <row r="647" spans="1:3" x14ac:dyDescent="0.2">
      <c r="A647" s="15"/>
      <c r="B647" s="15"/>
      <c r="C647" s="17"/>
    </row>
    <row r="648" spans="1:3" x14ac:dyDescent="0.2">
      <c r="A648" s="15"/>
      <c r="B648" s="15"/>
      <c r="C648" s="17"/>
    </row>
    <row r="649" spans="1:3" x14ac:dyDescent="0.2">
      <c r="A649" s="15"/>
      <c r="B649" s="15"/>
      <c r="C649" s="17"/>
    </row>
    <row r="650" spans="1:3" x14ac:dyDescent="0.2">
      <c r="A650" s="15"/>
      <c r="B650" s="15"/>
      <c r="C650" s="17"/>
    </row>
    <row r="651" spans="1:3" x14ac:dyDescent="0.2">
      <c r="A651" s="15"/>
      <c r="B651" s="15"/>
      <c r="C651" s="17"/>
    </row>
    <row r="652" spans="1:3" x14ac:dyDescent="0.2">
      <c r="A652" s="15"/>
      <c r="B652" s="15"/>
      <c r="C652" s="17"/>
    </row>
    <row r="653" spans="1:3" x14ac:dyDescent="0.2">
      <c r="A653" s="15"/>
      <c r="B653" s="15"/>
      <c r="C653" s="17"/>
    </row>
    <row r="654" spans="1:3" x14ac:dyDescent="0.2">
      <c r="A654" s="15"/>
      <c r="B654" s="15"/>
      <c r="C654" s="17"/>
    </row>
    <row r="655" spans="1:3" x14ac:dyDescent="0.2">
      <c r="A655" s="15"/>
      <c r="B655" s="15"/>
      <c r="C655" s="17"/>
    </row>
    <row r="656" spans="1:3" x14ac:dyDescent="0.2">
      <c r="A656" s="15"/>
      <c r="B656" s="15"/>
      <c r="C656" s="17"/>
    </row>
    <row r="657" spans="1:3" x14ac:dyDescent="0.2">
      <c r="A657" s="15"/>
      <c r="B657" s="15"/>
      <c r="C657" s="17"/>
    </row>
    <row r="658" spans="1:3" x14ac:dyDescent="0.2">
      <c r="A658" s="15"/>
      <c r="B658" s="15"/>
      <c r="C658" s="17"/>
    </row>
    <row r="659" spans="1:3" x14ac:dyDescent="0.2">
      <c r="A659" s="15"/>
      <c r="B659" s="15"/>
      <c r="C659" s="17"/>
    </row>
    <row r="660" spans="1:3" x14ac:dyDescent="0.2">
      <c r="A660" s="15"/>
      <c r="B660" s="15"/>
      <c r="C660" s="17"/>
    </row>
    <row r="661" spans="1:3" x14ac:dyDescent="0.2">
      <c r="A661" s="15"/>
      <c r="B661" s="15"/>
      <c r="C661" s="17"/>
    </row>
    <row r="662" spans="1:3" x14ac:dyDescent="0.2">
      <c r="A662" s="15"/>
      <c r="B662" s="15"/>
      <c r="C662" s="17"/>
    </row>
    <row r="663" spans="1:3" x14ac:dyDescent="0.2">
      <c r="A663" s="15"/>
      <c r="B663" s="15"/>
      <c r="C663" s="17"/>
    </row>
    <row r="664" spans="1:3" x14ac:dyDescent="0.2">
      <c r="A664" s="15"/>
      <c r="B664" s="15"/>
      <c r="C664" s="17"/>
    </row>
    <row r="665" spans="1:3" x14ac:dyDescent="0.2">
      <c r="A665" s="15"/>
      <c r="B665" s="15"/>
      <c r="C665" s="17"/>
    </row>
    <row r="666" spans="1:3" x14ac:dyDescent="0.2">
      <c r="A666" s="15"/>
      <c r="B666" s="15"/>
      <c r="C666" s="17"/>
    </row>
    <row r="667" spans="1:3" x14ac:dyDescent="0.2">
      <c r="A667" s="15"/>
      <c r="B667" s="15"/>
      <c r="C667" s="17"/>
    </row>
    <row r="668" spans="1:3" x14ac:dyDescent="0.2">
      <c r="A668" s="15"/>
      <c r="B668" s="15"/>
      <c r="C668" s="17"/>
    </row>
    <row r="669" spans="1:3" x14ac:dyDescent="0.2">
      <c r="A669" s="15"/>
      <c r="B669" s="15"/>
      <c r="C669" s="17"/>
    </row>
    <row r="670" spans="1:3" x14ac:dyDescent="0.2">
      <c r="A670" s="15"/>
      <c r="B670" s="15"/>
      <c r="C670" s="17"/>
    </row>
    <row r="671" spans="1:3" x14ac:dyDescent="0.2">
      <c r="A671" s="15"/>
      <c r="B671" s="15"/>
      <c r="C671" s="17"/>
    </row>
    <row r="672" spans="1:3" x14ac:dyDescent="0.2">
      <c r="A672" s="15"/>
      <c r="B672" s="15"/>
      <c r="C672" s="17"/>
    </row>
    <row r="673" spans="1:3" x14ac:dyDescent="0.2">
      <c r="A673" s="15"/>
      <c r="B673" s="15"/>
      <c r="C673" s="17"/>
    </row>
    <row r="674" spans="1:3" x14ac:dyDescent="0.2">
      <c r="A674" s="15"/>
      <c r="B674" s="15"/>
      <c r="C674" s="17"/>
    </row>
    <row r="675" spans="1:3" x14ac:dyDescent="0.2">
      <c r="A675" s="15"/>
      <c r="B675" s="15"/>
      <c r="C675" s="17"/>
    </row>
    <row r="676" spans="1:3" x14ac:dyDescent="0.2">
      <c r="A676" s="15"/>
      <c r="B676" s="15"/>
      <c r="C676" s="17"/>
    </row>
    <row r="677" spans="1:3" x14ac:dyDescent="0.2">
      <c r="A677" s="15"/>
      <c r="B677" s="15"/>
      <c r="C677" s="17"/>
    </row>
    <row r="678" spans="1:3" x14ac:dyDescent="0.2">
      <c r="A678" s="15"/>
      <c r="B678" s="15"/>
      <c r="C678" s="17"/>
    </row>
    <row r="679" spans="1:3" x14ac:dyDescent="0.2">
      <c r="A679" s="15"/>
      <c r="B679" s="15"/>
      <c r="C679" s="17"/>
    </row>
    <row r="680" spans="1:3" x14ac:dyDescent="0.2">
      <c r="A680" s="15"/>
      <c r="B680" s="15"/>
      <c r="C680" s="17"/>
    </row>
    <row r="681" spans="1:3" x14ac:dyDescent="0.2">
      <c r="A681" s="15"/>
      <c r="B681" s="15"/>
      <c r="C681" s="17"/>
    </row>
    <row r="682" spans="1:3" x14ac:dyDescent="0.2">
      <c r="A682" s="15"/>
      <c r="B682" s="15"/>
      <c r="C682" s="17"/>
    </row>
    <row r="683" spans="1:3" x14ac:dyDescent="0.2">
      <c r="A683" s="15"/>
      <c r="B683" s="15"/>
      <c r="C683" s="17"/>
    </row>
    <row r="684" spans="1:3" x14ac:dyDescent="0.2">
      <c r="A684" s="15"/>
      <c r="B684" s="15"/>
      <c r="C684" s="17"/>
    </row>
    <row r="685" spans="1:3" x14ac:dyDescent="0.2">
      <c r="A685" s="15"/>
      <c r="B685" s="15"/>
      <c r="C685" s="17"/>
    </row>
    <row r="686" spans="1:3" x14ac:dyDescent="0.2">
      <c r="A686" s="15"/>
      <c r="B686" s="15"/>
      <c r="C686" s="17"/>
    </row>
    <row r="687" spans="1:3" x14ac:dyDescent="0.2">
      <c r="A687" s="15"/>
      <c r="B687" s="15"/>
      <c r="C687" s="17"/>
    </row>
    <row r="688" spans="1:3" x14ac:dyDescent="0.2">
      <c r="A688" s="15"/>
      <c r="B688" s="15"/>
      <c r="C688" s="17"/>
    </row>
    <row r="689" spans="1:3" x14ac:dyDescent="0.2">
      <c r="A689" s="15"/>
      <c r="B689" s="15"/>
      <c r="C689" s="17"/>
    </row>
    <row r="690" spans="1:3" x14ac:dyDescent="0.2">
      <c r="A690" s="15"/>
      <c r="B690" s="15"/>
      <c r="C690" s="17"/>
    </row>
    <row r="691" spans="1:3" x14ac:dyDescent="0.2">
      <c r="A691" s="15"/>
      <c r="B691" s="15"/>
      <c r="C691" s="17"/>
    </row>
    <row r="692" spans="1:3" x14ac:dyDescent="0.2">
      <c r="A692" s="15"/>
      <c r="B692" s="15"/>
    </row>
    <row r="693" spans="1:3" x14ac:dyDescent="0.2">
      <c r="A693" s="15"/>
      <c r="B693" s="15"/>
    </row>
    <row r="694" spans="1:3" x14ac:dyDescent="0.2">
      <c r="A694" s="15"/>
      <c r="B694" s="15"/>
    </row>
    <row r="695" spans="1:3" x14ac:dyDescent="0.2">
      <c r="A695" s="15"/>
      <c r="B695" s="15"/>
    </row>
    <row r="696" spans="1:3" x14ac:dyDescent="0.2">
      <c r="A696" s="15"/>
      <c r="B696" s="15"/>
    </row>
    <row r="697" spans="1:3" x14ac:dyDescent="0.2">
      <c r="A697" s="15"/>
      <c r="B697" s="15"/>
    </row>
    <row r="698" spans="1:3" x14ac:dyDescent="0.2">
      <c r="A698" s="15"/>
      <c r="B698" s="15"/>
    </row>
    <row r="699" spans="1:3" x14ac:dyDescent="0.2">
      <c r="A699" s="15"/>
      <c r="B699" s="15"/>
    </row>
    <row r="700" spans="1:3" x14ac:dyDescent="0.2">
      <c r="A700" s="15"/>
      <c r="B700" s="15"/>
    </row>
    <row r="701" spans="1:3" x14ac:dyDescent="0.2">
      <c r="A701" s="15"/>
      <c r="B701" s="15"/>
    </row>
    <row r="702" spans="1:3" x14ac:dyDescent="0.2">
      <c r="A702" s="15"/>
      <c r="B702" s="15"/>
    </row>
    <row r="703" spans="1:3" x14ac:dyDescent="0.2">
      <c r="A703" s="15"/>
      <c r="B703" s="15"/>
    </row>
    <row r="704" spans="1:3" x14ac:dyDescent="0.2">
      <c r="A704" s="15"/>
      <c r="B704" s="15"/>
    </row>
    <row r="705" spans="1:2" x14ac:dyDescent="0.2">
      <c r="A705" s="15"/>
      <c r="B705" s="15"/>
    </row>
    <row r="706" spans="1:2" x14ac:dyDescent="0.2">
      <c r="A706" s="15"/>
      <c r="B706" s="15"/>
    </row>
    <row r="707" spans="1:2" x14ac:dyDescent="0.2">
      <c r="A707" s="15"/>
      <c r="B707" s="15"/>
    </row>
    <row r="708" spans="1:2" x14ac:dyDescent="0.2">
      <c r="A708" s="15"/>
      <c r="B708" s="15"/>
    </row>
    <row r="709" spans="1:2" x14ac:dyDescent="0.2">
      <c r="A709" s="15"/>
      <c r="B709" s="15"/>
    </row>
    <row r="710" spans="1:2" x14ac:dyDescent="0.2">
      <c r="A710" s="15"/>
      <c r="B710" s="15"/>
    </row>
    <row r="711" spans="1:2" x14ac:dyDescent="0.2">
      <c r="A711" s="15"/>
      <c r="B711" s="15"/>
    </row>
    <row r="712" spans="1:2" x14ac:dyDescent="0.2">
      <c r="A712" s="15"/>
      <c r="B712" s="15"/>
    </row>
    <row r="713" spans="1:2" x14ac:dyDescent="0.2">
      <c r="A713" s="15"/>
      <c r="B713" s="15"/>
    </row>
    <row r="714" spans="1:2" x14ac:dyDescent="0.2">
      <c r="A714" s="15"/>
      <c r="B714" s="15"/>
    </row>
    <row r="715" spans="1:2" x14ac:dyDescent="0.2">
      <c r="A715" s="15"/>
      <c r="B715" s="15"/>
    </row>
    <row r="716" spans="1:2" x14ac:dyDescent="0.2">
      <c r="A716" s="15"/>
      <c r="B716" s="15"/>
    </row>
    <row r="717" spans="1:2" x14ac:dyDescent="0.2">
      <c r="A717" s="15"/>
      <c r="B717" s="15"/>
    </row>
    <row r="718" spans="1:2" x14ac:dyDescent="0.2">
      <c r="A718" s="15"/>
      <c r="B718" s="15"/>
    </row>
    <row r="719" spans="1:2" x14ac:dyDescent="0.2">
      <c r="A719" s="15"/>
      <c r="B719" s="15"/>
    </row>
    <row r="720" spans="1:2" x14ac:dyDescent="0.2">
      <c r="A720" s="15"/>
      <c r="B720" s="15"/>
    </row>
    <row r="721" spans="1:2" x14ac:dyDescent="0.2">
      <c r="A721" s="15"/>
      <c r="B721" s="15"/>
    </row>
    <row r="722" spans="1:2" x14ac:dyDescent="0.2">
      <c r="A722" s="15"/>
      <c r="B722" s="15"/>
    </row>
    <row r="723" spans="1:2" x14ac:dyDescent="0.2">
      <c r="A723" s="15"/>
      <c r="B723" s="15"/>
    </row>
    <row r="724" spans="1:2" x14ac:dyDescent="0.2">
      <c r="A724" s="15"/>
      <c r="B724" s="15"/>
    </row>
    <row r="725" spans="1:2" x14ac:dyDescent="0.2">
      <c r="A725" s="15"/>
      <c r="B725" s="15"/>
    </row>
    <row r="726" spans="1:2" x14ac:dyDescent="0.2">
      <c r="A726" s="15"/>
      <c r="B726" s="15"/>
    </row>
    <row r="727" spans="1:2" x14ac:dyDescent="0.2">
      <c r="A727" s="15"/>
      <c r="B727" s="15"/>
    </row>
    <row r="728" spans="1:2" x14ac:dyDescent="0.2">
      <c r="A728" s="15"/>
      <c r="B728" s="15"/>
    </row>
    <row r="729" spans="1:2" x14ac:dyDescent="0.2">
      <c r="A729" s="15"/>
      <c r="B729" s="15"/>
    </row>
    <row r="730" spans="1:2" x14ac:dyDescent="0.2">
      <c r="A730" s="15"/>
      <c r="B730" s="15"/>
    </row>
    <row r="731" spans="1:2" x14ac:dyDescent="0.2">
      <c r="A731" s="15"/>
      <c r="B731" s="15"/>
    </row>
    <row r="732" spans="1:2" x14ac:dyDescent="0.2">
      <c r="A732" s="15"/>
      <c r="B732" s="15"/>
    </row>
    <row r="733" spans="1:2" x14ac:dyDescent="0.2">
      <c r="A733" s="15"/>
      <c r="B733" s="15"/>
    </row>
    <row r="734" spans="1:2" x14ac:dyDescent="0.2">
      <c r="A734" s="15"/>
      <c r="B734" s="15"/>
    </row>
    <row r="735" spans="1:2" x14ac:dyDescent="0.2">
      <c r="A735" s="15"/>
      <c r="B735" s="15"/>
    </row>
    <row r="736" spans="1:2" x14ac:dyDescent="0.2">
      <c r="A736" s="15"/>
      <c r="B736" s="15"/>
    </row>
    <row r="737" spans="1:2" x14ac:dyDescent="0.2">
      <c r="A737" s="15"/>
      <c r="B737" s="15"/>
    </row>
    <row r="738" spans="1:2" x14ac:dyDescent="0.2">
      <c r="A738" s="15"/>
      <c r="B738" s="15"/>
    </row>
    <row r="739" spans="1:2" x14ac:dyDescent="0.2">
      <c r="A739" s="15"/>
      <c r="B739" s="15"/>
    </row>
    <row r="740" spans="1:2" x14ac:dyDescent="0.2">
      <c r="A740" s="15"/>
      <c r="B740" s="15"/>
    </row>
    <row r="741" spans="1:2" x14ac:dyDescent="0.2">
      <c r="A741" s="15"/>
      <c r="B741" s="15"/>
    </row>
    <row r="742" spans="1:2" x14ac:dyDescent="0.2">
      <c r="A742" s="15"/>
      <c r="B742" s="15"/>
    </row>
    <row r="743" spans="1:2" x14ac:dyDescent="0.2">
      <c r="A743" s="15"/>
      <c r="B743" s="15"/>
    </row>
    <row r="744" spans="1:2" x14ac:dyDescent="0.2">
      <c r="A744" s="15"/>
      <c r="B744" s="15"/>
    </row>
    <row r="745" spans="1:2" x14ac:dyDescent="0.2">
      <c r="A745" s="15"/>
      <c r="B745" s="15"/>
    </row>
    <row r="746" spans="1:2" x14ac:dyDescent="0.2">
      <c r="A746" s="15"/>
      <c r="B746" s="15"/>
    </row>
    <row r="747" spans="1:2" x14ac:dyDescent="0.2">
      <c r="A747" s="15"/>
      <c r="B747" s="15"/>
    </row>
    <row r="748" spans="1:2" x14ac:dyDescent="0.2">
      <c r="A748" s="15"/>
      <c r="B748" s="15"/>
    </row>
    <row r="749" spans="1:2" x14ac:dyDescent="0.2">
      <c r="A749" s="15"/>
      <c r="B749" s="15"/>
    </row>
    <row r="750" spans="1:2" x14ac:dyDescent="0.2">
      <c r="A750" s="15"/>
      <c r="B750" s="15"/>
    </row>
    <row r="751" spans="1:2" x14ac:dyDescent="0.2">
      <c r="A751" s="15"/>
      <c r="B751" s="15"/>
    </row>
    <row r="752" spans="1:2" x14ac:dyDescent="0.2">
      <c r="A752" s="15"/>
      <c r="B752" s="15"/>
    </row>
    <row r="753" spans="1:2" x14ac:dyDescent="0.2">
      <c r="A753" s="15"/>
      <c r="B753" s="15"/>
    </row>
    <row r="754" spans="1:2" x14ac:dyDescent="0.2">
      <c r="A754" s="15"/>
      <c r="B754" s="15"/>
    </row>
    <row r="755" spans="1:2" x14ac:dyDescent="0.2">
      <c r="A755" s="15"/>
      <c r="B755" s="15"/>
    </row>
    <row r="756" spans="1:2" x14ac:dyDescent="0.2">
      <c r="A756" s="15"/>
      <c r="B756" s="15"/>
    </row>
    <row r="757" spans="1:2" x14ac:dyDescent="0.2">
      <c r="A757" s="15"/>
      <c r="B757" s="15"/>
    </row>
    <row r="758" spans="1:2" x14ac:dyDescent="0.2">
      <c r="A758" s="15"/>
      <c r="B758" s="15"/>
    </row>
    <row r="759" spans="1:2" x14ac:dyDescent="0.2">
      <c r="A759" s="15"/>
      <c r="B759" s="15"/>
    </row>
    <row r="760" spans="1:2" x14ac:dyDescent="0.2">
      <c r="A760" s="15"/>
      <c r="B760" s="15"/>
    </row>
    <row r="761" spans="1:2" x14ac:dyDescent="0.2">
      <c r="A761" s="15"/>
      <c r="B761" s="15"/>
    </row>
    <row r="762" spans="1:2" x14ac:dyDescent="0.2">
      <c r="A762" s="15"/>
      <c r="B762" s="15"/>
    </row>
    <row r="763" spans="1:2" x14ac:dyDescent="0.2">
      <c r="A763" s="15"/>
      <c r="B763" s="15"/>
    </row>
    <row r="764" spans="1:2" x14ac:dyDescent="0.2">
      <c r="A764" s="15"/>
      <c r="B764" s="15"/>
    </row>
    <row r="765" spans="1:2" x14ac:dyDescent="0.2">
      <c r="A765" s="15"/>
      <c r="B765" s="15"/>
    </row>
    <row r="766" spans="1:2" x14ac:dyDescent="0.2">
      <c r="A766" s="15"/>
      <c r="B766" s="15"/>
    </row>
    <row r="767" spans="1:2" x14ac:dyDescent="0.2">
      <c r="A767" s="15"/>
      <c r="B767" s="15"/>
    </row>
    <row r="768" spans="1:2" x14ac:dyDescent="0.2">
      <c r="A768" s="15"/>
      <c r="B768" s="15"/>
    </row>
    <row r="769" spans="1:2" x14ac:dyDescent="0.2">
      <c r="A769" s="15"/>
      <c r="B769" s="15"/>
    </row>
    <row r="770" spans="1:2" x14ac:dyDescent="0.2">
      <c r="A770" s="15"/>
      <c r="B770" s="15"/>
    </row>
    <row r="771" spans="1:2" x14ac:dyDescent="0.2">
      <c r="A771" s="15"/>
      <c r="B771" s="15"/>
    </row>
    <row r="772" spans="1:2" x14ac:dyDescent="0.2">
      <c r="A772" s="15"/>
      <c r="B772" s="15"/>
    </row>
    <row r="773" spans="1:2" x14ac:dyDescent="0.2">
      <c r="A773" s="15"/>
      <c r="B773" s="15"/>
    </row>
    <row r="774" spans="1:2" x14ac:dyDescent="0.2">
      <c r="A774" s="15"/>
      <c r="B774" s="15"/>
    </row>
    <row r="775" spans="1:2" x14ac:dyDescent="0.2">
      <c r="A775" s="15"/>
      <c r="B775" s="15"/>
    </row>
    <row r="776" spans="1:2" x14ac:dyDescent="0.2">
      <c r="A776" s="15"/>
      <c r="B776" s="15"/>
    </row>
    <row r="777" spans="1:2" x14ac:dyDescent="0.2">
      <c r="A777" s="15"/>
      <c r="B777" s="15"/>
    </row>
    <row r="778" spans="1:2" x14ac:dyDescent="0.2">
      <c r="A778" s="15"/>
      <c r="B778" s="15"/>
    </row>
    <row r="779" spans="1:2" x14ac:dyDescent="0.2">
      <c r="A779" s="15"/>
      <c r="B779" s="15"/>
    </row>
    <row r="780" spans="1:2" x14ac:dyDescent="0.2">
      <c r="A780" s="15"/>
      <c r="B780" s="15"/>
    </row>
    <row r="781" spans="1:2" x14ac:dyDescent="0.2">
      <c r="A781" s="15"/>
      <c r="B781" s="15"/>
    </row>
    <row r="782" spans="1:2" x14ac:dyDescent="0.2">
      <c r="A782" s="15"/>
      <c r="B782" s="15"/>
    </row>
    <row r="783" spans="1:2" x14ac:dyDescent="0.2">
      <c r="A783" s="15"/>
      <c r="B783" s="15"/>
    </row>
    <row r="784" spans="1:2" x14ac:dyDescent="0.2">
      <c r="A784" s="15"/>
      <c r="B784" s="15"/>
    </row>
    <row r="785" spans="1:2" x14ac:dyDescent="0.2">
      <c r="A785" s="15"/>
      <c r="B785" s="15"/>
    </row>
    <row r="786" spans="1:2" x14ac:dyDescent="0.2">
      <c r="A786" s="15"/>
      <c r="B786" s="15"/>
    </row>
    <row r="787" spans="1:2" x14ac:dyDescent="0.2">
      <c r="A787" s="15"/>
      <c r="B787" s="15"/>
    </row>
    <row r="788" spans="1:2" x14ac:dyDescent="0.2">
      <c r="A788" s="15"/>
      <c r="B788" s="15"/>
    </row>
    <row r="789" spans="1:2" x14ac:dyDescent="0.2">
      <c r="A789" s="15"/>
      <c r="B789" s="15"/>
    </row>
    <row r="790" spans="1:2" x14ac:dyDescent="0.2">
      <c r="A790" s="15"/>
      <c r="B790" s="15"/>
    </row>
    <row r="791" spans="1:2" x14ac:dyDescent="0.2">
      <c r="A791" s="15"/>
      <c r="B791" s="15"/>
    </row>
    <row r="792" spans="1:2" x14ac:dyDescent="0.2">
      <c r="A792" s="15"/>
      <c r="B792" s="15"/>
    </row>
    <row r="793" spans="1:2" x14ac:dyDescent="0.2">
      <c r="A793" s="15"/>
      <c r="B793" s="15"/>
    </row>
    <row r="794" spans="1:2" x14ac:dyDescent="0.2">
      <c r="A794" s="15"/>
      <c r="B794" s="15"/>
    </row>
    <row r="795" spans="1:2" x14ac:dyDescent="0.2">
      <c r="A795" s="15"/>
      <c r="B795" s="15"/>
    </row>
    <row r="796" spans="1:2" x14ac:dyDescent="0.2">
      <c r="A796" s="15"/>
      <c r="B796" s="15"/>
    </row>
    <row r="797" spans="1:2" x14ac:dyDescent="0.2">
      <c r="A797" s="15"/>
      <c r="B797" s="15"/>
    </row>
    <row r="798" spans="1:2" x14ac:dyDescent="0.2">
      <c r="A798" s="15"/>
      <c r="B798" s="15"/>
    </row>
    <row r="799" spans="1:2" x14ac:dyDescent="0.2">
      <c r="A799" s="15"/>
      <c r="B799" s="15"/>
    </row>
    <row r="800" spans="1:2" x14ac:dyDescent="0.2">
      <c r="A800" s="15"/>
      <c r="B800" s="15"/>
    </row>
    <row r="801" spans="1:2" x14ac:dyDescent="0.2">
      <c r="A801" s="15"/>
      <c r="B801" s="15"/>
    </row>
    <row r="802" spans="1:2" x14ac:dyDescent="0.2">
      <c r="A802" s="15"/>
      <c r="B802" s="15"/>
    </row>
    <row r="803" spans="1:2" x14ac:dyDescent="0.2">
      <c r="A803" s="15"/>
      <c r="B803" s="15"/>
    </row>
    <row r="804" spans="1:2" x14ac:dyDescent="0.2">
      <c r="A804" s="15"/>
      <c r="B804" s="15"/>
    </row>
    <row r="805" spans="1:2" x14ac:dyDescent="0.2">
      <c r="A805" s="15"/>
      <c r="B805" s="15"/>
    </row>
    <row r="806" spans="1:2" x14ac:dyDescent="0.2">
      <c r="A806" s="15"/>
      <c r="B806" s="15"/>
    </row>
    <row r="807" spans="1:2" x14ac:dyDescent="0.2">
      <c r="A807" s="15"/>
      <c r="B807" s="15"/>
    </row>
    <row r="808" spans="1:2" x14ac:dyDescent="0.2">
      <c r="A808" s="15"/>
      <c r="B808" s="15"/>
    </row>
    <row r="809" spans="1:2" x14ac:dyDescent="0.2">
      <c r="A809" s="15"/>
      <c r="B809" s="15"/>
    </row>
    <row r="810" spans="1:2" x14ac:dyDescent="0.2">
      <c r="A810" s="15"/>
      <c r="B810" s="15"/>
    </row>
    <row r="811" spans="1:2" x14ac:dyDescent="0.2">
      <c r="A811" s="15"/>
      <c r="B811" s="15"/>
    </row>
    <row r="812" spans="1:2" x14ac:dyDescent="0.2">
      <c r="A812" s="15"/>
      <c r="B812" s="15"/>
    </row>
    <row r="813" spans="1:2" x14ac:dyDescent="0.2">
      <c r="A813" s="15"/>
      <c r="B813" s="15"/>
    </row>
    <row r="814" spans="1:2" x14ac:dyDescent="0.2">
      <c r="A814" s="15"/>
      <c r="B814" s="15"/>
    </row>
    <row r="815" spans="1:2" x14ac:dyDescent="0.2">
      <c r="A815" s="15"/>
      <c r="B815" s="15"/>
    </row>
    <row r="816" spans="1:2" x14ac:dyDescent="0.2">
      <c r="A816" s="15"/>
      <c r="B816" s="15"/>
    </row>
    <row r="817" spans="1:2" x14ac:dyDescent="0.2">
      <c r="A817" s="15"/>
      <c r="B817" s="15"/>
    </row>
    <row r="818" spans="1:2" x14ac:dyDescent="0.2">
      <c r="A818" s="15"/>
      <c r="B818" s="15"/>
    </row>
    <row r="819" spans="1:2" x14ac:dyDescent="0.2">
      <c r="A819" s="15"/>
      <c r="B819" s="15"/>
    </row>
    <row r="820" spans="1:2" x14ac:dyDescent="0.2">
      <c r="A820" s="15"/>
      <c r="B820" s="15"/>
    </row>
    <row r="821" spans="1:2" x14ac:dyDescent="0.2">
      <c r="A821" s="15"/>
      <c r="B821" s="15"/>
    </row>
    <row r="822" spans="1:2" x14ac:dyDescent="0.2">
      <c r="A822" s="15"/>
      <c r="B822" s="15"/>
    </row>
    <row r="823" spans="1:2" x14ac:dyDescent="0.2">
      <c r="A823" s="15"/>
      <c r="B823" s="15"/>
    </row>
    <row r="824" spans="1:2" x14ac:dyDescent="0.2">
      <c r="A824" s="15"/>
      <c r="B824" s="15"/>
    </row>
    <row r="825" spans="1:2" x14ac:dyDescent="0.2">
      <c r="A825" s="15"/>
      <c r="B825" s="15"/>
    </row>
    <row r="826" spans="1:2" x14ac:dyDescent="0.2">
      <c r="A826" s="15"/>
      <c r="B826" s="15"/>
    </row>
    <row r="827" spans="1:2" x14ac:dyDescent="0.2">
      <c r="A827" s="15"/>
      <c r="B827" s="15"/>
    </row>
    <row r="828" spans="1:2" x14ac:dyDescent="0.2">
      <c r="A828" s="15"/>
      <c r="B828" s="15"/>
    </row>
    <row r="829" spans="1:2" x14ac:dyDescent="0.2">
      <c r="A829" s="15"/>
      <c r="B829" s="15"/>
    </row>
    <row r="830" spans="1:2" x14ac:dyDescent="0.2">
      <c r="A830" s="15"/>
      <c r="B830" s="15"/>
    </row>
    <row r="831" spans="1:2" x14ac:dyDescent="0.2">
      <c r="A831" s="15"/>
      <c r="B831" s="15"/>
    </row>
    <row r="832" spans="1:2" x14ac:dyDescent="0.2">
      <c r="A832" s="15"/>
      <c r="B832" s="15"/>
    </row>
    <row r="833" spans="1:2" x14ac:dyDescent="0.2">
      <c r="A833" s="15"/>
      <c r="B833" s="15"/>
    </row>
    <row r="834" spans="1:2" x14ac:dyDescent="0.2">
      <c r="A834" s="15"/>
      <c r="B834" s="15"/>
    </row>
    <row r="835" spans="1:2" x14ac:dyDescent="0.2">
      <c r="A835" s="15"/>
      <c r="B835" s="15"/>
    </row>
    <row r="836" spans="1:2" x14ac:dyDescent="0.2">
      <c r="A836" s="15"/>
      <c r="B836" s="15"/>
    </row>
    <row r="837" spans="1:2" x14ac:dyDescent="0.2">
      <c r="A837" s="15"/>
      <c r="B837" s="15"/>
    </row>
    <row r="838" spans="1:2" x14ac:dyDescent="0.2">
      <c r="A838" s="15"/>
      <c r="B838" s="15"/>
    </row>
    <row r="839" spans="1:2" x14ac:dyDescent="0.2">
      <c r="A839" s="15"/>
      <c r="B839" s="15"/>
    </row>
    <row r="840" spans="1:2" x14ac:dyDescent="0.2">
      <c r="A840" s="15"/>
      <c r="B840" s="15"/>
    </row>
    <row r="841" spans="1:2" x14ac:dyDescent="0.2">
      <c r="A841" s="15"/>
      <c r="B841" s="15"/>
    </row>
    <row r="842" spans="1:2" x14ac:dyDescent="0.2">
      <c r="A842" s="15"/>
      <c r="B842" s="15"/>
    </row>
    <row r="843" spans="1:2" x14ac:dyDescent="0.2">
      <c r="A843" s="15"/>
      <c r="B843" s="15"/>
    </row>
    <row r="844" spans="1:2" x14ac:dyDescent="0.2">
      <c r="A844" s="15"/>
      <c r="B844" s="15"/>
    </row>
    <row r="845" spans="1:2" x14ac:dyDescent="0.2">
      <c r="A845" s="15"/>
      <c r="B845" s="15"/>
    </row>
    <row r="846" spans="1:2" x14ac:dyDescent="0.2">
      <c r="A846" s="15"/>
      <c r="B846" s="15"/>
    </row>
    <row r="847" spans="1:2" x14ac:dyDescent="0.2">
      <c r="A847" s="15"/>
      <c r="B847" s="15"/>
    </row>
    <row r="848" spans="1:2" x14ac:dyDescent="0.2">
      <c r="A848" s="15"/>
      <c r="B848" s="15"/>
    </row>
    <row r="849" spans="1:2" x14ac:dyDescent="0.2">
      <c r="A849" s="15"/>
      <c r="B849" s="15"/>
    </row>
    <row r="850" spans="1:2" x14ac:dyDescent="0.2">
      <c r="A850" s="15"/>
      <c r="B850" s="15"/>
    </row>
    <row r="851" spans="1:2" x14ac:dyDescent="0.2">
      <c r="A851" s="15"/>
      <c r="B851" s="15"/>
    </row>
    <row r="852" spans="1:2" x14ac:dyDescent="0.2">
      <c r="A852" s="15"/>
      <c r="B852" s="15"/>
    </row>
    <row r="853" spans="1:2" x14ac:dyDescent="0.2">
      <c r="A853" s="15"/>
      <c r="B853" s="15"/>
    </row>
    <row r="854" spans="1:2" x14ac:dyDescent="0.2">
      <c r="A854" s="15"/>
      <c r="B854" s="15"/>
    </row>
    <row r="855" spans="1:2" x14ac:dyDescent="0.2">
      <c r="A855" s="15"/>
      <c r="B855" s="15"/>
    </row>
    <row r="856" spans="1:2" x14ac:dyDescent="0.2">
      <c r="A856" s="15"/>
      <c r="B856" s="15"/>
    </row>
    <row r="857" spans="1:2" x14ac:dyDescent="0.2">
      <c r="A857" s="15"/>
      <c r="B857" s="15"/>
    </row>
    <row r="858" spans="1:2" x14ac:dyDescent="0.2">
      <c r="A858" s="15"/>
      <c r="B858" s="15"/>
    </row>
    <row r="859" spans="1:2" x14ac:dyDescent="0.2">
      <c r="A859" s="15"/>
      <c r="B859" s="15"/>
    </row>
    <row r="860" spans="1:2" x14ac:dyDescent="0.2">
      <c r="A860" s="15"/>
      <c r="B860" s="15"/>
    </row>
    <row r="861" spans="1:2" x14ac:dyDescent="0.2">
      <c r="A861" s="15"/>
      <c r="B861" s="15"/>
    </row>
    <row r="862" spans="1:2" x14ac:dyDescent="0.2">
      <c r="A862" s="15"/>
      <c r="B862" s="15"/>
    </row>
    <row r="863" spans="1:2" x14ac:dyDescent="0.2">
      <c r="A863" s="15"/>
      <c r="B863" s="15"/>
    </row>
    <row r="864" spans="1:2" x14ac:dyDescent="0.2">
      <c r="A864" s="15"/>
      <c r="B864" s="15"/>
    </row>
    <row r="865" spans="1:2" x14ac:dyDescent="0.2">
      <c r="A865" s="15"/>
      <c r="B865" s="15"/>
    </row>
    <row r="866" spans="1:2" x14ac:dyDescent="0.2">
      <c r="A866" s="15"/>
      <c r="B866" s="15"/>
    </row>
    <row r="867" spans="1:2" x14ac:dyDescent="0.2">
      <c r="A867" s="15"/>
      <c r="B867" s="15"/>
    </row>
    <row r="868" spans="1:2" x14ac:dyDescent="0.2">
      <c r="A868" s="15"/>
      <c r="B868" s="15"/>
    </row>
    <row r="869" spans="1:2" x14ac:dyDescent="0.2">
      <c r="A869" s="15"/>
      <c r="B869" s="15"/>
    </row>
    <row r="870" spans="1:2" x14ac:dyDescent="0.2">
      <c r="A870" s="15"/>
      <c r="B870" s="15"/>
    </row>
    <row r="871" spans="1:2" x14ac:dyDescent="0.2">
      <c r="A871" s="15"/>
      <c r="B871" s="15"/>
    </row>
    <row r="872" spans="1:2" x14ac:dyDescent="0.2">
      <c r="A872" s="15"/>
      <c r="B872" s="15"/>
    </row>
    <row r="873" spans="1:2" x14ac:dyDescent="0.2">
      <c r="A873" s="15"/>
      <c r="B873" s="15"/>
    </row>
    <row r="874" spans="1:2" x14ac:dyDescent="0.2">
      <c r="A874" s="15"/>
      <c r="B874" s="15"/>
    </row>
    <row r="875" spans="1:2" x14ac:dyDescent="0.2">
      <c r="A875" s="15"/>
      <c r="B875" s="15"/>
    </row>
    <row r="876" spans="1:2" x14ac:dyDescent="0.2">
      <c r="A876" s="15"/>
      <c r="B876" s="15"/>
    </row>
    <row r="877" spans="1:2" x14ac:dyDescent="0.2">
      <c r="A877" s="15"/>
      <c r="B877" s="15"/>
    </row>
    <row r="878" spans="1:2" x14ac:dyDescent="0.2">
      <c r="A878" s="15"/>
      <c r="B878" s="15"/>
    </row>
    <row r="879" spans="1:2" x14ac:dyDescent="0.2">
      <c r="A879" s="15"/>
      <c r="B879" s="15"/>
    </row>
    <row r="880" spans="1:2" x14ac:dyDescent="0.2">
      <c r="A880" s="15"/>
      <c r="B880" s="15"/>
    </row>
    <row r="881" spans="1:2" x14ac:dyDescent="0.2">
      <c r="A881" s="15"/>
      <c r="B881" s="15"/>
    </row>
    <row r="882" spans="1:2" x14ac:dyDescent="0.2">
      <c r="A882" s="15"/>
      <c r="B882" s="15"/>
    </row>
    <row r="883" spans="1:2" x14ac:dyDescent="0.2">
      <c r="A883" s="15"/>
      <c r="B883" s="15"/>
    </row>
    <row r="884" spans="1:2" x14ac:dyDescent="0.2">
      <c r="A884" s="15"/>
      <c r="B884" s="15"/>
    </row>
    <row r="885" spans="1:2" x14ac:dyDescent="0.2">
      <c r="A885" s="15"/>
      <c r="B885" s="15"/>
    </row>
    <row r="886" spans="1:2" x14ac:dyDescent="0.2">
      <c r="A886" s="15"/>
      <c r="B886" s="15"/>
    </row>
    <row r="887" spans="1:2" x14ac:dyDescent="0.2">
      <c r="A887" s="15"/>
      <c r="B887" s="15"/>
    </row>
    <row r="888" spans="1:2" x14ac:dyDescent="0.2">
      <c r="A888" s="15"/>
      <c r="B888" s="15"/>
    </row>
  </sheetData>
  <mergeCells count="3">
    <mergeCell ref="C1:F1"/>
    <mergeCell ref="L1:N1"/>
    <mergeCell ref="Q1:S1"/>
  </mergeCells>
  <pageMargins left="0.7" right="0.7" top="0.78740157499999996" bottom="0.78740157499999996" header="0.3" footer="0.3"/>
  <pageSetup paperSize="9" orientation="portrait" r:id="rId1"/>
  <ignoredErrors>
    <ignoredError sqref="X3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qualitativo</vt:lpstr>
      <vt:lpstr>quantitativo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Doris</dc:creator>
  <cp:keywords/>
  <dc:description/>
  <cp:lastModifiedBy>Lassnitzer Eva Maria</cp:lastModifiedBy>
  <cp:revision/>
  <dcterms:created xsi:type="dcterms:W3CDTF">2024-12-01T20:07:20Z</dcterms:created>
  <dcterms:modified xsi:type="dcterms:W3CDTF">2025-12-02T08:12:28Z</dcterms:modified>
  <cp:category/>
  <cp:contentStatus/>
</cp:coreProperties>
</file>