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ITOM\Grade 0\ENG\ENG_FINAL\"/>
    </mc:Choice>
  </mc:AlternateContent>
  <xr:revisionPtr revIDLastSave="0" documentId="13_ncr:1_{6C83BFEC-3F10-4248-8E7F-7CB4EF9CA4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ualitative" sheetId="1" r:id="rId1"/>
    <sheet name="quantitative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2" i="2" l="1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D102" i="2"/>
  <c r="E102" i="2"/>
  <c r="F102" i="2"/>
  <c r="G102" i="2"/>
  <c r="C102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T4" i="2" s="1"/>
  <c r="V4" i="2" s="1"/>
  <c r="W4" i="2" s="1"/>
  <c r="R4" i="2"/>
  <c r="S4" i="2"/>
  <c r="U4" i="2"/>
  <c r="X4" i="2"/>
  <c r="C5" i="2"/>
  <c r="G5" i="2" s="1"/>
  <c r="V5" i="2" s="1"/>
  <c r="W5" i="2" s="1"/>
  <c r="D5" i="2"/>
  <c r="E5" i="2"/>
  <c r="F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X5" i="2"/>
  <c r="C6" i="2"/>
  <c r="G6" i="2" s="1"/>
  <c r="D6" i="2"/>
  <c r="E6" i="2"/>
  <c r="F6" i="2"/>
  <c r="H6" i="2"/>
  <c r="I6" i="2"/>
  <c r="J6" i="2"/>
  <c r="K6" i="2"/>
  <c r="L6" i="2"/>
  <c r="O6" i="2" s="1"/>
  <c r="M6" i="2"/>
  <c r="N6" i="2"/>
  <c r="P6" i="2"/>
  <c r="Q6" i="2"/>
  <c r="R6" i="2"/>
  <c r="S6" i="2"/>
  <c r="T6" i="2"/>
  <c r="U6" i="2"/>
  <c r="X6" i="2"/>
  <c r="C7" i="2"/>
  <c r="D7" i="2"/>
  <c r="E7" i="2"/>
  <c r="F7" i="2"/>
  <c r="G7" i="2"/>
  <c r="H7" i="2"/>
  <c r="I7" i="2"/>
  <c r="J7" i="2"/>
  <c r="K7" i="2"/>
  <c r="L7" i="2"/>
  <c r="O7" i="2" s="1"/>
  <c r="M7" i="2"/>
  <c r="N7" i="2"/>
  <c r="P7" i="2"/>
  <c r="Q7" i="2"/>
  <c r="R7" i="2"/>
  <c r="T7" i="2" s="1"/>
  <c r="S7" i="2"/>
  <c r="U7" i="2"/>
  <c r="X7" i="2"/>
  <c r="C8" i="2"/>
  <c r="D8" i="2"/>
  <c r="E8" i="2"/>
  <c r="F8" i="2"/>
  <c r="G8" i="2"/>
  <c r="V8" i="2" s="1"/>
  <c r="W8" i="2" s="1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X8" i="2"/>
  <c r="C9" i="2"/>
  <c r="D9" i="2"/>
  <c r="G9" i="2" s="1"/>
  <c r="V9" i="2" s="1"/>
  <c r="W9" i="2" s="1"/>
  <c r="E9" i="2"/>
  <c r="F9" i="2"/>
  <c r="H9" i="2"/>
  <c r="I9" i="2"/>
  <c r="J9" i="2"/>
  <c r="K9" i="2"/>
  <c r="L9" i="2"/>
  <c r="O9" i="2" s="1"/>
  <c r="M9" i="2"/>
  <c r="N9" i="2"/>
  <c r="P9" i="2"/>
  <c r="Q9" i="2"/>
  <c r="T9" i="2" s="1"/>
  <c r="R9" i="2"/>
  <c r="S9" i="2"/>
  <c r="U9" i="2"/>
  <c r="X9" i="2"/>
  <c r="C10" i="2"/>
  <c r="D10" i="2"/>
  <c r="E10" i="2"/>
  <c r="F10" i="2"/>
  <c r="G10" i="2"/>
  <c r="V10" i="2" s="1"/>
  <c r="W10" i="2" s="1"/>
  <c r="H10" i="2"/>
  <c r="I10" i="2"/>
  <c r="J10" i="2"/>
  <c r="K10" i="2"/>
  <c r="L10" i="2"/>
  <c r="O10" i="2" s="1"/>
  <c r="M10" i="2"/>
  <c r="N10" i="2"/>
  <c r="P10" i="2"/>
  <c r="Q10" i="2"/>
  <c r="R10" i="2"/>
  <c r="S10" i="2"/>
  <c r="T10" i="2"/>
  <c r="U10" i="2"/>
  <c r="X10" i="2"/>
  <c r="C11" i="2"/>
  <c r="D11" i="2"/>
  <c r="E11" i="2"/>
  <c r="F11" i="2"/>
  <c r="G11" i="2"/>
  <c r="V11" i="2" s="1"/>
  <c r="W11" i="2" s="1"/>
  <c r="H11" i="2"/>
  <c r="I11" i="2"/>
  <c r="J11" i="2"/>
  <c r="K11" i="2"/>
  <c r="L11" i="2"/>
  <c r="M11" i="2"/>
  <c r="N11" i="2"/>
  <c r="O11" i="2"/>
  <c r="P11" i="2"/>
  <c r="Q11" i="2"/>
  <c r="R11" i="2"/>
  <c r="S11" i="2"/>
  <c r="T11" i="2" s="1"/>
  <c r="U11" i="2"/>
  <c r="X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T12" i="2" s="1"/>
  <c r="R12" i="2"/>
  <c r="S12" i="2"/>
  <c r="U12" i="2"/>
  <c r="X12" i="2"/>
  <c r="C13" i="2"/>
  <c r="D13" i="2"/>
  <c r="E13" i="2"/>
  <c r="F13" i="2"/>
  <c r="G13" i="2"/>
  <c r="H13" i="2"/>
  <c r="I13" i="2"/>
  <c r="J13" i="2"/>
  <c r="K13" i="2"/>
  <c r="L13" i="2"/>
  <c r="O13" i="2" s="1"/>
  <c r="M13" i="2"/>
  <c r="N13" i="2"/>
  <c r="P13" i="2"/>
  <c r="Q13" i="2"/>
  <c r="R13" i="2"/>
  <c r="S13" i="2"/>
  <c r="T13" i="2"/>
  <c r="U13" i="2"/>
  <c r="X13" i="2"/>
  <c r="C14" i="2"/>
  <c r="G14" i="2" s="1"/>
  <c r="V14" i="2" s="1"/>
  <c r="W14" i="2" s="1"/>
  <c r="D14" i="2"/>
  <c r="E14" i="2"/>
  <c r="F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X14" i="2"/>
  <c r="C15" i="2"/>
  <c r="G15" i="2" s="1"/>
  <c r="V15" i="2" s="1"/>
  <c r="W15" i="2" s="1"/>
  <c r="D15" i="2"/>
  <c r="E15" i="2"/>
  <c r="F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X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T16" i="2" s="1"/>
  <c r="V16" i="2" s="1"/>
  <c r="W16" i="2" s="1"/>
  <c r="R16" i="2"/>
  <c r="S16" i="2"/>
  <c r="U16" i="2"/>
  <c r="X16" i="2"/>
  <c r="C17" i="2"/>
  <c r="G17" i="2" s="1"/>
  <c r="V17" i="2" s="1"/>
  <c r="W17" i="2" s="1"/>
  <c r="D17" i="2"/>
  <c r="E17" i="2"/>
  <c r="F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X17" i="2"/>
  <c r="C18" i="2"/>
  <c r="G18" i="2" s="1"/>
  <c r="V18" i="2" s="1"/>
  <c r="W18" i="2" s="1"/>
  <c r="D18" i="2"/>
  <c r="E18" i="2"/>
  <c r="F18" i="2"/>
  <c r="H18" i="2"/>
  <c r="I18" i="2"/>
  <c r="J18" i="2"/>
  <c r="K18" i="2"/>
  <c r="L18" i="2"/>
  <c r="O18" i="2" s="1"/>
  <c r="M18" i="2"/>
  <c r="N18" i="2"/>
  <c r="P18" i="2"/>
  <c r="Q18" i="2"/>
  <c r="R18" i="2"/>
  <c r="S18" i="2"/>
  <c r="T18" i="2"/>
  <c r="U18" i="2"/>
  <c r="X18" i="2"/>
  <c r="C19" i="2"/>
  <c r="D19" i="2"/>
  <c r="E19" i="2"/>
  <c r="F19" i="2"/>
  <c r="G19" i="2"/>
  <c r="V19" i="2" s="1"/>
  <c r="W19" i="2" s="1"/>
  <c r="H19" i="2"/>
  <c r="I19" i="2"/>
  <c r="J19" i="2"/>
  <c r="K19" i="2"/>
  <c r="L19" i="2"/>
  <c r="O19" i="2" s="1"/>
  <c r="M19" i="2"/>
  <c r="N19" i="2"/>
  <c r="P19" i="2"/>
  <c r="Q19" i="2"/>
  <c r="R19" i="2"/>
  <c r="T19" i="2" s="1"/>
  <c r="S19" i="2"/>
  <c r="U19" i="2"/>
  <c r="X19" i="2"/>
  <c r="C20" i="2"/>
  <c r="D20" i="2"/>
  <c r="E20" i="2"/>
  <c r="F20" i="2"/>
  <c r="G20" i="2"/>
  <c r="V20" i="2" s="1"/>
  <c r="W20" i="2" s="1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X20" i="2"/>
  <c r="C21" i="2"/>
  <c r="D21" i="2"/>
  <c r="G21" i="2" s="1"/>
  <c r="E21" i="2"/>
  <c r="F21" i="2"/>
  <c r="H21" i="2"/>
  <c r="I21" i="2"/>
  <c r="J21" i="2"/>
  <c r="K21" i="2"/>
  <c r="L21" i="2"/>
  <c r="O21" i="2" s="1"/>
  <c r="M21" i="2"/>
  <c r="N21" i="2"/>
  <c r="P21" i="2"/>
  <c r="Q21" i="2"/>
  <c r="T21" i="2" s="1"/>
  <c r="R21" i="2"/>
  <c r="S21" i="2"/>
  <c r="U21" i="2"/>
  <c r="X21" i="2"/>
  <c r="C22" i="2"/>
  <c r="D22" i="2"/>
  <c r="E22" i="2"/>
  <c r="F22" i="2"/>
  <c r="G22" i="2"/>
  <c r="H22" i="2"/>
  <c r="I22" i="2"/>
  <c r="J22" i="2"/>
  <c r="K22" i="2"/>
  <c r="L22" i="2"/>
  <c r="O22" i="2" s="1"/>
  <c r="M22" i="2"/>
  <c r="N22" i="2"/>
  <c r="P22" i="2"/>
  <c r="Q22" i="2"/>
  <c r="R22" i="2"/>
  <c r="S22" i="2"/>
  <c r="T22" i="2"/>
  <c r="U22" i="2"/>
  <c r="X22" i="2"/>
  <c r="C23" i="2"/>
  <c r="D23" i="2"/>
  <c r="E23" i="2"/>
  <c r="F23" i="2"/>
  <c r="G23" i="2"/>
  <c r="V23" i="2" s="1"/>
  <c r="W23" i="2" s="1"/>
  <c r="H23" i="2"/>
  <c r="I23" i="2"/>
  <c r="J23" i="2"/>
  <c r="K23" i="2"/>
  <c r="L23" i="2"/>
  <c r="M23" i="2"/>
  <c r="N23" i="2"/>
  <c r="O23" i="2"/>
  <c r="P23" i="2"/>
  <c r="Q23" i="2"/>
  <c r="R23" i="2"/>
  <c r="S23" i="2"/>
  <c r="T23" i="2" s="1"/>
  <c r="U23" i="2"/>
  <c r="X23" i="2"/>
  <c r="C24" i="2"/>
  <c r="D24" i="2"/>
  <c r="E24" i="2"/>
  <c r="F24" i="2"/>
  <c r="G24" i="2"/>
  <c r="V24" i="2" s="1"/>
  <c r="W24" i="2" s="1"/>
  <c r="H24" i="2"/>
  <c r="I24" i="2"/>
  <c r="J24" i="2"/>
  <c r="K24" i="2"/>
  <c r="L24" i="2"/>
  <c r="M24" i="2"/>
  <c r="N24" i="2"/>
  <c r="O24" i="2"/>
  <c r="P24" i="2"/>
  <c r="Q24" i="2"/>
  <c r="T24" i="2" s="1"/>
  <c r="R24" i="2"/>
  <c r="S24" i="2"/>
  <c r="U24" i="2"/>
  <c r="X24" i="2"/>
  <c r="C25" i="2"/>
  <c r="D25" i="2"/>
  <c r="E25" i="2"/>
  <c r="F25" i="2"/>
  <c r="G25" i="2"/>
  <c r="H25" i="2"/>
  <c r="I25" i="2"/>
  <c r="J25" i="2"/>
  <c r="K25" i="2"/>
  <c r="L25" i="2"/>
  <c r="O25" i="2" s="1"/>
  <c r="M25" i="2"/>
  <c r="N25" i="2"/>
  <c r="P25" i="2"/>
  <c r="Q25" i="2"/>
  <c r="R25" i="2"/>
  <c r="S25" i="2"/>
  <c r="T25" i="2"/>
  <c r="U25" i="2"/>
  <c r="X25" i="2"/>
  <c r="C26" i="2"/>
  <c r="G26" i="2" s="1"/>
  <c r="V26" i="2" s="1"/>
  <c r="W26" i="2" s="1"/>
  <c r="D26" i="2"/>
  <c r="E26" i="2"/>
  <c r="F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X26" i="2"/>
  <c r="C27" i="2"/>
  <c r="G27" i="2" s="1"/>
  <c r="V27" i="2" s="1"/>
  <c r="W27" i="2" s="1"/>
  <c r="D27" i="2"/>
  <c r="E27" i="2"/>
  <c r="F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X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T28" i="2" s="1"/>
  <c r="V28" i="2" s="1"/>
  <c r="W28" i="2" s="1"/>
  <c r="R28" i="2"/>
  <c r="S28" i="2"/>
  <c r="U28" i="2"/>
  <c r="X28" i="2"/>
  <c r="C29" i="2"/>
  <c r="G29" i="2" s="1"/>
  <c r="V29" i="2" s="1"/>
  <c r="W29" i="2" s="1"/>
  <c r="D29" i="2"/>
  <c r="E29" i="2"/>
  <c r="F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X29" i="2"/>
  <c r="C30" i="2"/>
  <c r="G30" i="2" s="1"/>
  <c r="D30" i="2"/>
  <c r="E30" i="2"/>
  <c r="F30" i="2"/>
  <c r="H30" i="2"/>
  <c r="I30" i="2"/>
  <c r="J30" i="2"/>
  <c r="K30" i="2"/>
  <c r="L30" i="2"/>
  <c r="O30" i="2" s="1"/>
  <c r="M30" i="2"/>
  <c r="N30" i="2"/>
  <c r="P30" i="2"/>
  <c r="Q30" i="2"/>
  <c r="R30" i="2"/>
  <c r="S30" i="2"/>
  <c r="T30" i="2"/>
  <c r="U30" i="2"/>
  <c r="X30" i="2"/>
  <c r="C31" i="2"/>
  <c r="D31" i="2"/>
  <c r="E31" i="2"/>
  <c r="F31" i="2"/>
  <c r="G31" i="2"/>
  <c r="H31" i="2"/>
  <c r="I31" i="2"/>
  <c r="J31" i="2"/>
  <c r="K31" i="2"/>
  <c r="L31" i="2"/>
  <c r="O31" i="2" s="1"/>
  <c r="M31" i="2"/>
  <c r="N31" i="2"/>
  <c r="P31" i="2"/>
  <c r="Q31" i="2"/>
  <c r="R31" i="2"/>
  <c r="T31" i="2" s="1"/>
  <c r="S31" i="2"/>
  <c r="U31" i="2"/>
  <c r="X31" i="2"/>
  <c r="C32" i="2"/>
  <c r="D32" i="2"/>
  <c r="E32" i="2"/>
  <c r="F32" i="2"/>
  <c r="G32" i="2"/>
  <c r="V32" i="2" s="1"/>
  <c r="W32" i="2" s="1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X32" i="2"/>
  <c r="C33" i="2"/>
  <c r="D33" i="2"/>
  <c r="G33" i="2" s="1"/>
  <c r="V33" i="2" s="1"/>
  <c r="W33" i="2" s="1"/>
  <c r="E33" i="2"/>
  <c r="F33" i="2"/>
  <c r="H33" i="2"/>
  <c r="I33" i="2"/>
  <c r="J33" i="2"/>
  <c r="K33" i="2"/>
  <c r="L33" i="2"/>
  <c r="O33" i="2" s="1"/>
  <c r="M33" i="2"/>
  <c r="N33" i="2"/>
  <c r="P33" i="2"/>
  <c r="Q33" i="2"/>
  <c r="T33" i="2" s="1"/>
  <c r="R33" i="2"/>
  <c r="S33" i="2"/>
  <c r="U33" i="2"/>
  <c r="X33" i="2"/>
  <c r="C34" i="2"/>
  <c r="D34" i="2"/>
  <c r="E34" i="2"/>
  <c r="F34" i="2"/>
  <c r="G34" i="2"/>
  <c r="H34" i="2"/>
  <c r="I34" i="2"/>
  <c r="J34" i="2"/>
  <c r="K34" i="2"/>
  <c r="L34" i="2"/>
  <c r="O34" i="2" s="1"/>
  <c r="M34" i="2"/>
  <c r="N34" i="2"/>
  <c r="P34" i="2"/>
  <c r="Q34" i="2"/>
  <c r="R34" i="2"/>
  <c r="S34" i="2"/>
  <c r="T34" i="2"/>
  <c r="U34" i="2"/>
  <c r="X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 s="1"/>
  <c r="U35" i="2"/>
  <c r="X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T36" i="2" s="1"/>
  <c r="R36" i="2"/>
  <c r="S36" i="2"/>
  <c r="U36" i="2"/>
  <c r="X36" i="2"/>
  <c r="C37" i="2"/>
  <c r="D37" i="2"/>
  <c r="E37" i="2"/>
  <c r="F37" i="2"/>
  <c r="G37" i="2"/>
  <c r="V37" i="2" s="1"/>
  <c r="W37" i="2" s="1"/>
  <c r="H37" i="2"/>
  <c r="I37" i="2"/>
  <c r="J37" i="2"/>
  <c r="K37" i="2"/>
  <c r="L37" i="2"/>
  <c r="O37" i="2" s="1"/>
  <c r="M37" i="2"/>
  <c r="N37" i="2"/>
  <c r="P37" i="2"/>
  <c r="Q37" i="2"/>
  <c r="R37" i="2"/>
  <c r="S37" i="2"/>
  <c r="T37" i="2"/>
  <c r="U37" i="2"/>
  <c r="X37" i="2"/>
  <c r="C38" i="2"/>
  <c r="G38" i="2" s="1"/>
  <c r="V38" i="2" s="1"/>
  <c r="W38" i="2" s="1"/>
  <c r="D38" i="2"/>
  <c r="E38" i="2"/>
  <c r="F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X38" i="2"/>
  <c r="C39" i="2"/>
  <c r="G39" i="2" s="1"/>
  <c r="V39" i="2" s="1"/>
  <c r="W39" i="2" s="1"/>
  <c r="D39" i="2"/>
  <c r="E39" i="2"/>
  <c r="F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X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T40" i="2" s="1"/>
  <c r="V40" i="2" s="1"/>
  <c r="W40" i="2" s="1"/>
  <c r="R40" i="2"/>
  <c r="S40" i="2"/>
  <c r="U40" i="2"/>
  <c r="X40" i="2"/>
  <c r="C41" i="2"/>
  <c r="G41" i="2" s="1"/>
  <c r="V41" i="2" s="1"/>
  <c r="W41" i="2" s="1"/>
  <c r="D41" i="2"/>
  <c r="E41" i="2"/>
  <c r="F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X41" i="2"/>
  <c r="C42" i="2"/>
  <c r="G42" i="2" s="1"/>
  <c r="V42" i="2" s="1"/>
  <c r="W42" i="2" s="1"/>
  <c r="D42" i="2"/>
  <c r="E42" i="2"/>
  <c r="F42" i="2"/>
  <c r="H42" i="2"/>
  <c r="I42" i="2"/>
  <c r="J42" i="2"/>
  <c r="K42" i="2"/>
  <c r="L42" i="2"/>
  <c r="O42" i="2" s="1"/>
  <c r="M42" i="2"/>
  <c r="N42" i="2"/>
  <c r="P42" i="2"/>
  <c r="Q42" i="2"/>
  <c r="R42" i="2"/>
  <c r="S42" i="2"/>
  <c r="T42" i="2"/>
  <c r="U42" i="2"/>
  <c r="X42" i="2"/>
  <c r="C43" i="2"/>
  <c r="D43" i="2"/>
  <c r="E43" i="2"/>
  <c r="F43" i="2"/>
  <c r="G43" i="2"/>
  <c r="H43" i="2"/>
  <c r="I43" i="2"/>
  <c r="J43" i="2"/>
  <c r="K43" i="2"/>
  <c r="L43" i="2"/>
  <c r="O43" i="2" s="1"/>
  <c r="M43" i="2"/>
  <c r="N43" i="2"/>
  <c r="P43" i="2"/>
  <c r="Q43" i="2"/>
  <c r="R43" i="2"/>
  <c r="T43" i="2" s="1"/>
  <c r="S43" i="2"/>
  <c r="U43" i="2"/>
  <c r="X43" i="2"/>
  <c r="C44" i="2"/>
  <c r="D44" i="2"/>
  <c r="E44" i="2"/>
  <c r="F44" i="2"/>
  <c r="G44" i="2"/>
  <c r="V44" i="2" s="1"/>
  <c r="W44" i="2" s="1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X44" i="2"/>
  <c r="C45" i="2"/>
  <c r="D45" i="2"/>
  <c r="G45" i="2" s="1"/>
  <c r="E45" i="2"/>
  <c r="F45" i="2"/>
  <c r="H45" i="2"/>
  <c r="I45" i="2"/>
  <c r="J45" i="2"/>
  <c r="K45" i="2"/>
  <c r="L45" i="2"/>
  <c r="O45" i="2" s="1"/>
  <c r="M45" i="2"/>
  <c r="N45" i="2"/>
  <c r="P45" i="2"/>
  <c r="Q45" i="2"/>
  <c r="T45" i="2" s="1"/>
  <c r="R45" i="2"/>
  <c r="S45" i="2"/>
  <c r="U45" i="2"/>
  <c r="X45" i="2"/>
  <c r="C46" i="2"/>
  <c r="D46" i="2"/>
  <c r="E46" i="2"/>
  <c r="F46" i="2"/>
  <c r="G46" i="2"/>
  <c r="V46" i="2" s="1"/>
  <c r="W46" i="2" s="1"/>
  <c r="H46" i="2"/>
  <c r="I46" i="2"/>
  <c r="J46" i="2"/>
  <c r="K46" i="2"/>
  <c r="L46" i="2"/>
  <c r="O46" i="2" s="1"/>
  <c r="M46" i="2"/>
  <c r="N46" i="2"/>
  <c r="P46" i="2"/>
  <c r="Q46" i="2"/>
  <c r="R46" i="2"/>
  <c r="S46" i="2"/>
  <c r="T46" i="2"/>
  <c r="U46" i="2"/>
  <c r="X46" i="2"/>
  <c r="C47" i="2"/>
  <c r="D47" i="2"/>
  <c r="E47" i="2"/>
  <c r="F47" i="2"/>
  <c r="G47" i="2"/>
  <c r="V47" i="2" s="1"/>
  <c r="W47" i="2" s="1"/>
  <c r="H47" i="2"/>
  <c r="I47" i="2"/>
  <c r="J47" i="2"/>
  <c r="K47" i="2"/>
  <c r="L47" i="2"/>
  <c r="M47" i="2"/>
  <c r="N47" i="2"/>
  <c r="O47" i="2"/>
  <c r="P47" i="2"/>
  <c r="Q47" i="2"/>
  <c r="R47" i="2"/>
  <c r="S47" i="2"/>
  <c r="T47" i="2" s="1"/>
  <c r="U47" i="2"/>
  <c r="X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T48" i="2" s="1"/>
  <c r="R48" i="2"/>
  <c r="S48" i="2"/>
  <c r="U48" i="2"/>
  <c r="X48" i="2"/>
  <c r="C49" i="2"/>
  <c r="D49" i="2"/>
  <c r="E49" i="2"/>
  <c r="F49" i="2"/>
  <c r="G49" i="2"/>
  <c r="H49" i="2"/>
  <c r="I49" i="2"/>
  <c r="J49" i="2"/>
  <c r="K49" i="2"/>
  <c r="L49" i="2"/>
  <c r="O49" i="2" s="1"/>
  <c r="M49" i="2"/>
  <c r="N49" i="2"/>
  <c r="P49" i="2"/>
  <c r="Q49" i="2"/>
  <c r="R49" i="2"/>
  <c r="S49" i="2"/>
  <c r="T49" i="2"/>
  <c r="U49" i="2"/>
  <c r="X49" i="2"/>
  <c r="C50" i="2"/>
  <c r="G50" i="2" s="1"/>
  <c r="V50" i="2" s="1"/>
  <c r="W50" i="2" s="1"/>
  <c r="D50" i="2"/>
  <c r="E50" i="2"/>
  <c r="F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X50" i="2"/>
  <c r="C51" i="2"/>
  <c r="G51" i="2" s="1"/>
  <c r="V51" i="2" s="1"/>
  <c r="W51" i="2" s="1"/>
  <c r="D51" i="2"/>
  <c r="E51" i="2"/>
  <c r="F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X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T52" i="2" s="1"/>
  <c r="V52" i="2" s="1"/>
  <c r="W52" i="2" s="1"/>
  <c r="R52" i="2"/>
  <c r="S52" i="2"/>
  <c r="U52" i="2"/>
  <c r="X52" i="2"/>
  <c r="C53" i="2"/>
  <c r="G53" i="2" s="1"/>
  <c r="V53" i="2" s="1"/>
  <c r="W53" i="2" s="1"/>
  <c r="D53" i="2"/>
  <c r="E53" i="2"/>
  <c r="F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X53" i="2"/>
  <c r="C54" i="2"/>
  <c r="G54" i="2" s="1"/>
  <c r="D54" i="2"/>
  <c r="E54" i="2"/>
  <c r="F54" i="2"/>
  <c r="H54" i="2"/>
  <c r="I54" i="2"/>
  <c r="J54" i="2"/>
  <c r="K54" i="2"/>
  <c r="L54" i="2"/>
  <c r="O54" i="2" s="1"/>
  <c r="M54" i="2"/>
  <c r="N54" i="2"/>
  <c r="P54" i="2"/>
  <c r="Q54" i="2"/>
  <c r="R54" i="2"/>
  <c r="S54" i="2"/>
  <c r="T54" i="2"/>
  <c r="U54" i="2"/>
  <c r="X54" i="2"/>
  <c r="C55" i="2"/>
  <c r="D55" i="2"/>
  <c r="E55" i="2"/>
  <c r="F55" i="2"/>
  <c r="G55" i="2"/>
  <c r="V55" i="2" s="1"/>
  <c r="W55" i="2" s="1"/>
  <c r="H55" i="2"/>
  <c r="I55" i="2"/>
  <c r="J55" i="2"/>
  <c r="K55" i="2"/>
  <c r="L55" i="2"/>
  <c r="O55" i="2" s="1"/>
  <c r="M55" i="2"/>
  <c r="N55" i="2"/>
  <c r="P55" i="2"/>
  <c r="Q55" i="2"/>
  <c r="R55" i="2"/>
  <c r="T55" i="2" s="1"/>
  <c r="S55" i="2"/>
  <c r="U55" i="2"/>
  <c r="X55" i="2"/>
  <c r="C56" i="2"/>
  <c r="D56" i="2"/>
  <c r="E56" i="2"/>
  <c r="F56" i="2"/>
  <c r="G56" i="2"/>
  <c r="V56" i="2" s="1"/>
  <c r="W56" i="2" s="1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X56" i="2"/>
  <c r="C57" i="2"/>
  <c r="D57" i="2"/>
  <c r="E57" i="2"/>
  <c r="G57" i="2" s="1"/>
  <c r="F57" i="2"/>
  <c r="H57" i="2"/>
  <c r="I57" i="2"/>
  <c r="J57" i="2"/>
  <c r="K57" i="2"/>
  <c r="L57" i="2"/>
  <c r="O57" i="2" s="1"/>
  <c r="M57" i="2"/>
  <c r="N57" i="2"/>
  <c r="P57" i="2"/>
  <c r="Q57" i="2"/>
  <c r="T57" i="2" s="1"/>
  <c r="R57" i="2"/>
  <c r="S57" i="2"/>
  <c r="U57" i="2"/>
  <c r="X57" i="2"/>
  <c r="C58" i="2"/>
  <c r="D58" i="2"/>
  <c r="E58" i="2"/>
  <c r="F58" i="2"/>
  <c r="G58" i="2"/>
  <c r="H58" i="2"/>
  <c r="I58" i="2"/>
  <c r="J58" i="2"/>
  <c r="K58" i="2"/>
  <c r="L58" i="2"/>
  <c r="O58" i="2" s="1"/>
  <c r="M58" i="2"/>
  <c r="N58" i="2"/>
  <c r="P58" i="2"/>
  <c r="Q58" i="2"/>
  <c r="R58" i="2"/>
  <c r="S58" i="2"/>
  <c r="T58" i="2"/>
  <c r="U58" i="2"/>
  <c r="X58" i="2"/>
  <c r="C59" i="2"/>
  <c r="D59" i="2"/>
  <c r="E59" i="2"/>
  <c r="F59" i="2"/>
  <c r="G59" i="2"/>
  <c r="V59" i="2" s="1"/>
  <c r="W59" i="2" s="1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X59" i="2"/>
  <c r="C60" i="2"/>
  <c r="D60" i="2"/>
  <c r="E60" i="2"/>
  <c r="F60" i="2"/>
  <c r="G60" i="2"/>
  <c r="V60" i="2" s="1"/>
  <c r="W60" i="2" s="1"/>
  <c r="H60" i="2"/>
  <c r="I60" i="2"/>
  <c r="J60" i="2"/>
  <c r="K60" i="2"/>
  <c r="L60" i="2"/>
  <c r="M60" i="2"/>
  <c r="N60" i="2"/>
  <c r="O60" i="2"/>
  <c r="P60" i="2"/>
  <c r="Q60" i="2"/>
  <c r="T60" i="2" s="1"/>
  <c r="R60" i="2"/>
  <c r="S60" i="2"/>
  <c r="U60" i="2"/>
  <c r="X60" i="2"/>
  <c r="C61" i="2"/>
  <c r="D61" i="2"/>
  <c r="E61" i="2"/>
  <c r="F61" i="2"/>
  <c r="G61" i="2"/>
  <c r="H61" i="2"/>
  <c r="I61" i="2"/>
  <c r="J61" i="2"/>
  <c r="K61" i="2"/>
  <c r="L61" i="2"/>
  <c r="M61" i="2"/>
  <c r="O61" i="2" s="1"/>
  <c r="N61" i="2"/>
  <c r="P61" i="2"/>
  <c r="Q61" i="2"/>
  <c r="R61" i="2"/>
  <c r="S61" i="2"/>
  <c r="T61" i="2"/>
  <c r="U61" i="2"/>
  <c r="X61" i="2"/>
  <c r="C62" i="2"/>
  <c r="G62" i="2" s="1"/>
  <c r="V62" i="2" s="1"/>
  <c r="W62" i="2" s="1"/>
  <c r="D62" i="2"/>
  <c r="E62" i="2"/>
  <c r="F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X62" i="2"/>
  <c r="C63" i="2"/>
  <c r="G63" i="2" s="1"/>
  <c r="V63" i="2" s="1"/>
  <c r="W63" i="2" s="1"/>
  <c r="D63" i="2"/>
  <c r="E63" i="2"/>
  <c r="F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X63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T64" i="2" s="1"/>
  <c r="V64" i="2" s="1"/>
  <c r="W64" i="2" s="1"/>
  <c r="R64" i="2"/>
  <c r="S64" i="2"/>
  <c r="U64" i="2"/>
  <c r="X64" i="2"/>
  <c r="C65" i="2"/>
  <c r="G65" i="2" s="1"/>
  <c r="V65" i="2" s="1"/>
  <c r="W65" i="2" s="1"/>
  <c r="D65" i="2"/>
  <c r="E65" i="2"/>
  <c r="F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X65" i="2"/>
  <c r="C66" i="2"/>
  <c r="G66" i="2" s="1"/>
  <c r="D66" i="2"/>
  <c r="E66" i="2"/>
  <c r="F66" i="2"/>
  <c r="H66" i="2"/>
  <c r="I66" i="2"/>
  <c r="J66" i="2"/>
  <c r="K66" i="2"/>
  <c r="L66" i="2"/>
  <c r="O66" i="2" s="1"/>
  <c r="M66" i="2"/>
  <c r="N66" i="2"/>
  <c r="P66" i="2"/>
  <c r="Q66" i="2"/>
  <c r="R66" i="2"/>
  <c r="S66" i="2"/>
  <c r="T66" i="2"/>
  <c r="U66" i="2"/>
  <c r="X66" i="2"/>
  <c r="C67" i="2"/>
  <c r="D67" i="2"/>
  <c r="E67" i="2"/>
  <c r="F67" i="2"/>
  <c r="G67" i="2"/>
  <c r="H67" i="2"/>
  <c r="I67" i="2"/>
  <c r="J67" i="2"/>
  <c r="K67" i="2"/>
  <c r="L67" i="2"/>
  <c r="O67" i="2" s="1"/>
  <c r="M67" i="2"/>
  <c r="N67" i="2"/>
  <c r="P67" i="2"/>
  <c r="Q67" i="2"/>
  <c r="R67" i="2"/>
  <c r="T67" i="2" s="1"/>
  <c r="S67" i="2"/>
  <c r="U67" i="2"/>
  <c r="X67" i="2"/>
  <c r="C68" i="2"/>
  <c r="D68" i="2"/>
  <c r="E68" i="2"/>
  <c r="F68" i="2"/>
  <c r="G68" i="2"/>
  <c r="V68" i="2" s="1"/>
  <c r="W68" i="2" s="1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X68" i="2"/>
  <c r="C69" i="2"/>
  <c r="D69" i="2"/>
  <c r="E69" i="2"/>
  <c r="G69" i="2" s="1"/>
  <c r="V69" i="2" s="1"/>
  <c r="W69" i="2" s="1"/>
  <c r="F69" i="2"/>
  <c r="H69" i="2"/>
  <c r="I69" i="2"/>
  <c r="J69" i="2"/>
  <c r="K69" i="2"/>
  <c r="L69" i="2"/>
  <c r="O69" i="2" s="1"/>
  <c r="M69" i="2"/>
  <c r="N69" i="2"/>
  <c r="P69" i="2"/>
  <c r="Q69" i="2"/>
  <c r="T69" i="2" s="1"/>
  <c r="R69" i="2"/>
  <c r="S69" i="2"/>
  <c r="U69" i="2"/>
  <c r="X69" i="2"/>
  <c r="C70" i="2"/>
  <c r="D70" i="2"/>
  <c r="E70" i="2"/>
  <c r="F70" i="2"/>
  <c r="G70" i="2"/>
  <c r="H70" i="2"/>
  <c r="I70" i="2"/>
  <c r="J70" i="2"/>
  <c r="K70" i="2"/>
  <c r="L70" i="2"/>
  <c r="O70" i="2" s="1"/>
  <c r="M70" i="2"/>
  <c r="N70" i="2"/>
  <c r="P70" i="2"/>
  <c r="Q70" i="2"/>
  <c r="R70" i="2"/>
  <c r="S70" i="2"/>
  <c r="T70" i="2"/>
  <c r="U70" i="2"/>
  <c r="X70" i="2"/>
  <c r="C71" i="2"/>
  <c r="D71" i="2"/>
  <c r="E71" i="2"/>
  <c r="F71" i="2"/>
  <c r="G71" i="2"/>
  <c r="V71" i="2" s="1"/>
  <c r="W71" i="2" s="1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X71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T72" i="2" s="1"/>
  <c r="R72" i="2"/>
  <c r="S72" i="2"/>
  <c r="U72" i="2"/>
  <c r="X72" i="2"/>
  <c r="C73" i="2"/>
  <c r="D73" i="2"/>
  <c r="E73" i="2"/>
  <c r="F73" i="2"/>
  <c r="G73" i="2"/>
  <c r="H73" i="2"/>
  <c r="I73" i="2"/>
  <c r="J73" i="2"/>
  <c r="K73" i="2"/>
  <c r="L73" i="2"/>
  <c r="M73" i="2"/>
  <c r="O73" i="2" s="1"/>
  <c r="N73" i="2"/>
  <c r="P73" i="2"/>
  <c r="Q73" i="2"/>
  <c r="R73" i="2"/>
  <c r="S73" i="2"/>
  <c r="T73" i="2"/>
  <c r="U73" i="2"/>
  <c r="X73" i="2"/>
  <c r="C74" i="2"/>
  <c r="G74" i="2" s="1"/>
  <c r="V74" i="2" s="1"/>
  <c r="W74" i="2" s="1"/>
  <c r="D74" i="2"/>
  <c r="E74" i="2"/>
  <c r="F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X74" i="2"/>
  <c r="C75" i="2"/>
  <c r="G75" i="2" s="1"/>
  <c r="V75" i="2" s="1"/>
  <c r="W75" i="2" s="1"/>
  <c r="D75" i="2"/>
  <c r="E75" i="2"/>
  <c r="F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X75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T76" i="2" s="1"/>
  <c r="V76" i="2" s="1"/>
  <c r="W76" i="2" s="1"/>
  <c r="R76" i="2"/>
  <c r="S76" i="2"/>
  <c r="U76" i="2"/>
  <c r="X76" i="2"/>
  <c r="C77" i="2"/>
  <c r="G77" i="2" s="1"/>
  <c r="V77" i="2" s="1"/>
  <c r="W77" i="2" s="1"/>
  <c r="D77" i="2"/>
  <c r="E77" i="2"/>
  <c r="F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X77" i="2"/>
  <c r="C78" i="2"/>
  <c r="G78" i="2" s="1"/>
  <c r="V78" i="2" s="1"/>
  <c r="W78" i="2" s="1"/>
  <c r="D78" i="2"/>
  <c r="E78" i="2"/>
  <c r="F78" i="2"/>
  <c r="H78" i="2"/>
  <c r="I78" i="2"/>
  <c r="J78" i="2"/>
  <c r="K78" i="2"/>
  <c r="L78" i="2"/>
  <c r="O78" i="2" s="1"/>
  <c r="M78" i="2"/>
  <c r="N78" i="2"/>
  <c r="P78" i="2"/>
  <c r="Q78" i="2"/>
  <c r="R78" i="2"/>
  <c r="S78" i="2"/>
  <c r="T78" i="2"/>
  <c r="U78" i="2"/>
  <c r="X78" i="2"/>
  <c r="C79" i="2"/>
  <c r="D79" i="2"/>
  <c r="E79" i="2"/>
  <c r="F79" i="2"/>
  <c r="G79" i="2"/>
  <c r="V79" i="2" s="1"/>
  <c r="W79" i="2" s="1"/>
  <c r="H79" i="2"/>
  <c r="I79" i="2"/>
  <c r="J79" i="2"/>
  <c r="K79" i="2"/>
  <c r="L79" i="2"/>
  <c r="O79" i="2" s="1"/>
  <c r="M79" i="2"/>
  <c r="N79" i="2"/>
  <c r="P79" i="2"/>
  <c r="Q79" i="2"/>
  <c r="R79" i="2"/>
  <c r="T79" i="2" s="1"/>
  <c r="S79" i="2"/>
  <c r="U79" i="2"/>
  <c r="X79" i="2"/>
  <c r="C80" i="2"/>
  <c r="D80" i="2"/>
  <c r="E80" i="2"/>
  <c r="F80" i="2"/>
  <c r="G80" i="2"/>
  <c r="V80" i="2" s="1"/>
  <c r="W80" i="2" s="1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X80" i="2"/>
  <c r="C81" i="2"/>
  <c r="D81" i="2"/>
  <c r="E81" i="2"/>
  <c r="G81" i="2" s="1"/>
  <c r="F81" i="2"/>
  <c r="H81" i="2"/>
  <c r="I81" i="2"/>
  <c r="J81" i="2"/>
  <c r="K81" i="2"/>
  <c r="L81" i="2"/>
  <c r="O81" i="2" s="1"/>
  <c r="M81" i="2"/>
  <c r="N81" i="2"/>
  <c r="P81" i="2"/>
  <c r="Q81" i="2"/>
  <c r="T81" i="2" s="1"/>
  <c r="R81" i="2"/>
  <c r="S81" i="2"/>
  <c r="U81" i="2"/>
  <c r="X81" i="2"/>
  <c r="C82" i="2"/>
  <c r="D82" i="2"/>
  <c r="E82" i="2"/>
  <c r="F82" i="2"/>
  <c r="G82" i="2"/>
  <c r="H82" i="2"/>
  <c r="I82" i="2"/>
  <c r="J82" i="2"/>
  <c r="K82" i="2"/>
  <c r="L82" i="2"/>
  <c r="O82" i="2" s="1"/>
  <c r="M82" i="2"/>
  <c r="N82" i="2"/>
  <c r="P82" i="2"/>
  <c r="Q82" i="2"/>
  <c r="R82" i="2"/>
  <c r="S82" i="2"/>
  <c r="T82" i="2"/>
  <c r="U82" i="2"/>
  <c r="X82" i="2"/>
  <c r="C83" i="2"/>
  <c r="D83" i="2"/>
  <c r="E83" i="2"/>
  <c r="F83" i="2"/>
  <c r="G83" i="2"/>
  <c r="V83" i="2" s="1"/>
  <c r="W83" i="2" s="1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X83" i="2"/>
  <c r="C84" i="2"/>
  <c r="D84" i="2"/>
  <c r="E84" i="2"/>
  <c r="F84" i="2"/>
  <c r="G84" i="2"/>
  <c r="V84" i="2" s="1"/>
  <c r="W84" i="2" s="1"/>
  <c r="H84" i="2"/>
  <c r="I84" i="2"/>
  <c r="J84" i="2"/>
  <c r="K84" i="2"/>
  <c r="L84" i="2"/>
  <c r="M84" i="2"/>
  <c r="N84" i="2"/>
  <c r="O84" i="2"/>
  <c r="P84" i="2"/>
  <c r="Q84" i="2"/>
  <c r="T84" i="2" s="1"/>
  <c r="R84" i="2"/>
  <c r="S84" i="2"/>
  <c r="U84" i="2"/>
  <c r="X84" i="2"/>
  <c r="C85" i="2"/>
  <c r="D85" i="2"/>
  <c r="E85" i="2"/>
  <c r="F85" i="2"/>
  <c r="G85" i="2"/>
  <c r="H85" i="2"/>
  <c r="I85" i="2"/>
  <c r="J85" i="2"/>
  <c r="K85" i="2"/>
  <c r="L85" i="2"/>
  <c r="M85" i="2"/>
  <c r="O85" i="2" s="1"/>
  <c r="N85" i="2"/>
  <c r="P85" i="2"/>
  <c r="Q85" i="2"/>
  <c r="R85" i="2"/>
  <c r="S85" i="2"/>
  <c r="T85" i="2"/>
  <c r="U85" i="2"/>
  <c r="X85" i="2"/>
  <c r="C86" i="2"/>
  <c r="G86" i="2" s="1"/>
  <c r="V86" i="2" s="1"/>
  <c r="W86" i="2" s="1"/>
  <c r="D86" i="2"/>
  <c r="E86" i="2"/>
  <c r="F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X86" i="2"/>
  <c r="C87" i="2"/>
  <c r="G87" i="2" s="1"/>
  <c r="V87" i="2" s="1"/>
  <c r="W87" i="2" s="1"/>
  <c r="D87" i="2"/>
  <c r="E87" i="2"/>
  <c r="F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X87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T88" i="2" s="1"/>
  <c r="V88" i="2" s="1"/>
  <c r="W88" i="2" s="1"/>
  <c r="R88" i="2"/>
  <c r="S88" i="2"/>
  <c r="U88" i="2"/>
  <c r="X88" i="2"/>
  <c r="C89" i="2"/>
  <c r="G89" i="2" s="1"/>
  <c r="V89" i="2" s="1"/>
  <c r="W89" i="2" s="1"/>
  <c r="D89" i="2"/>
  <c r="E89" i="2"/>
  <c r="F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X89" i="2"/>
  <c r="C90" i="2"/>
  <c r="G90" i="2" s="1"/>
  <c r="D90" i="2"/>
  <c r="E90" i="2"/>
  <c r="F90" i="2"/>
  <c r="H90" i="2"/>
  <c r="I90" i="2"/>
  <c r="J90" i="2"/>
  <c r="K90" i="2"/>
  <c r="L90" i="2"/>
  <c r="O90" i="2" s="1"/>
  <c r="M90" i="2"/>
  <c r="N90" i="2"/>
  <c r="P90" i="2"/>
  <c r="Q90" i="2"/>
  <c r="R90" i="2"/>
  <c r="S90" i="2"/>
  <c r="T90" i="2"/>
  <c r="U90" i="2"/>
  <c r="X90" i="2"/>
  <c r="C91" i="2"/>
  <c r="D91" i="2"/>
  <c r="E91" i="2"/>
  <c r="F91" i="2"/>
  <c r="G91" i="2"/>
  <c r="H91" i="2"/>
  <c r="I91" i="2"/>
  <c r="J91" i="2"/>
  <c r="K91" i="2"/>
  <c r="L91" i="2"/>
  <c r="O91" i="2" s="1"/>
  <c r="M91" i="2"/>
  <c r="N91" i="2"/>
  <c r="P91" i="2"/>
  <c r="Q91" i="2"/>
  <c r="R91" i="2"/>
  <c r="S91" i="2"/>
  <c r="T91" i="2" s="1"/>
  <c r="U91" i="2"/>
  <c r="X91" i="2"/>
  <c r="C92" i="2"/>
  <c r="D92" i="2"/>
  <c r="E92" i="2"/>
  <c r="F92" i="2"/>
  <c r="G92" i="2"/>
  <c r="V92" i="2" s="1"/>
  <c r="W92" i="2" s="1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X92" i="2"/>
  <c r="C93" i="2"/>
  <c r="D93" i="2"/>
  <c r="E93" i="2"/>
  <c r="G93" i="2" s="1"/>
  <c r="V93" i="2" s="1"/>
  <c r="W93" i="2" s="1"/>
  <c r="F93" i="2"/>
  <c r="H93" i="2"/>
  <c r="I93" i="2"/>
  <c r="J93" i="2"/>
  <c r="K93" i="2"/>
  <c r="L93" i="2"/>
  <c r="O93" i="2" s="1"/>
  <c r="M93" i="2"/>
  <c r="N93" i="2"/>
  <c r="P93" i="2"/>
  <c r="Q93" i="2"/>
  <c r="T93" i="2" s="1"/>
  <c r="R93" i="2"/>
  <c r="S93" i="2"/>
  <c r="U93" i="2"/>
  <c r="X93" i="2"/>
  <c r="C94" i="2"/>
  <c r="D94" i="2"/>
  <c r="E94" i="2"/>
  <c r="F94" i="2"/>
  <c r="G94" i="2"/>
  <c r="H94" i="2"/>
  <c r="I94" i="2"/>
  <c r="J94" i="2"/>
  <c r="K94" i="2"/>
  <c r="L94" i="2"/>
  <c r="O94" i="2" s="1"/>
  <c r="M94" i="2"/>
  <c r="N94" i="2"/>
  <c r="P94" i="2"/>
  <c r="Q94" i="2"/>
  <c r="R94" i="2"/>
  <c r="S94" i="2"/>
  <c r="T94" i="2"/>
  <c r="U94" i="2"/>
  <c r="X94" i="2"/>
  <c r="C95" i="2"/>
  <c r="D95" i="2"/>
  <c r="E95" i="2"/>
  <c r="F95" i="2"/>
  <c r="G95" i="2"/>
  <c r="V95" i="2" s="1"/>
  <c r="W95" i="2" s="1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X95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T96" i="2" s="1"/>
  <c r="R96" i="2"/>
  <c r="S96" i="2"/>
  <c r="U96" i="2"/>
  <c r="X96" i="2"/>
  <c r="C97" i="2"/>
  <c r="D97" i="2"/>
  <c r="E97" i="2"/>
  <c r="F97" i="2"/>
  <c r="G97" i="2"/>
  <c r="V97" i="2" s="1"/>
  <c r="W97" i="2" s="1"/>
  <c r="H97" i="2"/>
  <c r="I97" i="2"/>
  <c r="J97" i="2"/>
  <c r="K97" i="2"/>
  <c r="L97" i="2"/>
  <c r="M97" i="2"/>
  <c r="O97" i="2" s="1"/>
  <c r="N97" i="2"/>
  <c r="P97" i="2"/>
  <c r="Q97" i="2"/>
  <c r="R97" i="2"/>
  <c r="S97" i="2"/>
  <c r="T97" i="2"/>
  <c r="U97" i="2"/>
  <c r="X97" i="2"/>
  <c r="C98" i="2"/>
  <c r="G98" i="2" s="1"/>
  <c r="V98" i="2" s="1"/>
  <c r="W98" i="2" s="1"/>
  <c r="D98" i="2"/>
  <c r="E98" i="2"/>
  <c r="F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X98" i="2"/>
  <c r="C99" i="2"/>
  <c r="G99" i="2" s="1"/>
  <c r="V99" i="2" s="1"/>
  <c r="W99" i="2" s="1"/>
  <c r="D99" i="2"/>
  <c r="E99" i="2"/>
  <c r="F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X99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T100" i="2" s="1"/>
  <c r="V100" i="2" s="1"/>
  <c r="W100" i="2" s="1"/>
  <c r="R100" i="2"/>
  <c r="S100" i="2"/>
  <c r="U100" i="2"/>
  <c r="X100" i="2"/>
  <c r="W3" i="2"/>
  <c r="V3" i="2"/>
  <c r="U3" i="2"/>
  <c r="T3" i="2"/>
  <c r="R3" i="2"/>
  <c r="Q3" i="2"/>
  <c r="S3" i="2"/>
  <c r="P3" i="2"/>
  <c r="N3" i="2"/>
  <c r="M3" i="2"/>
  <c r="L3" i="2"/>
  <c r="O3" i="2" s="1"/>
  <c r="K3" i="2"/>
  <c r="J3" i="2"/>
  <c r="I3" i="2"/>
  <c r="H3" i="2"/>
  <c r="F3" i="2"/>
  <c r="E3" i="2"/>
  <c r="A4" i="2"/>
  <c r="B4" i="2"/>
  <c r="A5" i="2"/>
  <c r="B5" i="2"/>
  <c r="A6" i="2"/>
  <c r="B6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49" i="2"/>
  <c r="B49" i="2"/>
  <c r="A50" i="2"/>
  <c r="B50" i="2"/>
  <c r="A51" i="2"/>
  <c r="B51" i="2"/>
  <c r="A52" i="2"/>
  <c r="B52" i="2"/>
  <c r="A53" i="2"/>
  <c r="B53" i="2"/>
  <c r="A54" i="2"/>
  <c r="B54" i="2"/>
  <c r="A55" i="2"/>
  <c r="B55" i="2"/>
  <c r="A56" i="2"/>
  <c r="B56" i="2"/>
  <c r="A57" i="2"/>
  <c r="B57" i="2"/>
  <c r="A58" i="2"/>
  <c r="B58" i="2"/>
  <c r="A59" i="2"/>
  <c r="B59" i="2"/>
  <c r="A60" i="2"/>
  <c r="B60" i="2"/>
  <c r="A61" i="2"/>
  <c r="B61" i="2"/>
  <c r="A62" i="2"/>
  <c r="B62" i="2"/>
  <c r="A63" i="2"/>
  <c r="B63" i="2"/>
  <c r="A64" i="2"/>
  <c r="B64" i="2"/>
  <c r="A65" i="2"/>
  <c r="B65" i="2"/>
  <c r="A66" i="2"/>
  <c r="B66" i="2"/>
  <c r="A67" i="2"/>
  <c r="B67" i="2"/>
  <c r="A68" i="2"/>
  <c r="B68" i="2"/>
  <c r="A69" i="2"/>
  <c r="B69" i="2"/>
  <c r="A70" i="2"/>
  <c r="B70" i="2"/>
  <c r="A71" i="2"/>
  <c r="B71" i="2"/>
  <c r="A72" i="2"/>
  <c r="B72" i="2"/>
  <c r="A73" i="2"/>
  <c r="B73" i="2"/>
  <c r="A74" i="2"/>
  <c r="B74" i="2"/>
  <c r="A75" i="2"/>
  <c r="B75" i="2"/>
  <c r="A76" i="2"/>
  <c r="B76" i="2"/>
  <c r="A77" i="2"/>
  <c r="B77" i="2"/>
  <c r="A78" i="2"/>
  <c r="B78" i="2"/>
  <c r="A79" i="2"/>
  <c r="B79" i="2"/>
  <c r="A80" i="2"/>
  <c r="B80" i="2"/>
  <c r="A81" i="2"/>
  <c r="B81" i="2"/>
  <c r="A82" i="2"/>
  <c r="B82" i="2"/>
  <c r="A83" i="2"/>
  <c r="B83" i="2"/>
  <c r="A84" i="2"/>
  <c r="B84" i="2"/>
  <c r="A85" i="2"/>
  <c r="B85" i="2"/>
  <c r="A86" i="2"/>
  <c r="B86" i="2"/>
  <c r="A87" i="2"/>
  <c r="B87" i="2"/>
  <c r="A88" i="2"/>
  <c r="B88" i="2"/>
  <c r="A89" i="2"/>
  <c r="B89" i="2"/>
  <c r="A90" i="2"/>
  <c r="B90" i="2"/>
  <c r="A91" i="2"/>
  <c r="B91" i="2"/>
  <c r="A92" i="2"/>
  <c r="B92" i="2"/>
  <c r="A93" i="2"/>
  <c r="B93" i="2"/>
  <c r="A94" i="2"/>
  <c r="B94" i="2"/>
  <c r="A95" i="2"/>
  <c r="B95" i="2"/>
  <c r="A96" i="2"/>
  <c r="B96" i="2"/>
  <c r="A97" i="2"/>
  <c r="B97" i="2"/>
  <c r="A98" i="2"/>
  <c r="B98" i="2"/>
  <c r="A99" i="2"/>
  <c r="B99" i="2"/>
  <c r="A100" i="2"/>
  <c r="B100" i="2"/>
  <c r="V70" i="2" l="1"/>
  <c r="W70" i="2" s="1"/>
  <c r="V61" i="2"/>
  <c r="W61" i="2" s="1"/>
  <c r="V43" i="2"/>
  <c r="W43" i="2" s="1"/>
  <c r="V6" i="2"/>
  <c r="W6" i="2" s="1"/>
  <c r="V67" i="2"/>
  <c r="W67" i="2" s="1"/>
  <c r="V34" i="2"/>
  <c r="W34" i="2" s="1"/>
  <c r="V25" i="2"/>
  <c r="W25" i="2" s="1"/>
  <c r="V66" i="2"/>
  <c r="W66" i="2" s="1"/>
  <c r="V57" i="2"/>
  <c r="W57" i="2" s="1"/>
  <c r="V48" i="2"/>
  <c r="W48" i="2" s="1"/>
  <c r="V7" i="2"/>
  <c r="W7" i="2" s="1"/>
  <c r="V12" i="2"/>
  <c r="W12" i="2" s="1"/>
  <c r="V81" i="2"/>
  <c r="W81" i="2" s="1"/>
  <c r="V72" i="2"/>
  <c r="W72" i="2" s="1"/>
  <c r="V35" i="2"/>
  <c r="W35" i="2" s="1"/>
  <c r="V30" i="2"/>
  <c r="W30" i="2" s="1"/>
  <c r="V21" i="2"/>
  <c r="W21" i="2" s="1"/>
  <c r="V58" i="2"/>
  <c r="W58" i="2" s="1"/>
  <c r="V49" i="2"/>
  <c r="W49" i="2" s="1"/>
  <c r="V91" i="2"/>
  <c r="W91" i="2" s="1"/>
  <c r="V31" i="2"/>
  <c r="W31" i="2" s="1"/>
  <c r="V85" i="2"/>
  <c r="W85" i="2" s="1"/>
  <c r="V90" i="2"/>
  <c r="W90" i="2" s="1"/>
  <c r="V22" i="2"/>
  <c r="W22" i="2" s="1"/>
  <c r="V13" i="2"/>
  <c r="W13" i="2" s="1"/>
  <c r="V96" i="2"/>
  <c r="W96" i="2" s="1"/>
  <c r="V82" i="2"/>
  <c r="W82" i="2" s="1"/>
  <c r="V73" i="2"/>
  <c r="W73" i="2" s="1"/>
  <c r="V36" i="2"/>
  <c r="W36" i="2" s="1"/>
  <c r="V94" i="2"/>
  <c r="W94" i="2" s="1"/>
  <c r="V54" i="2"/>
  <c r="W54" i="2" s="1"/>
  <c r="V45" i="2"/>
  <c r="W45" i="2" s="1"/>
  <c r="X3" i="2"/>
  <c r="D3" i="2" l="1"/>
  <c r="C3" i="2"/>
  <c r="G3" i="2" s="1"/>
  <c r="A3" i="2" l="1"/>
  <c r="B3" i="2"/>
</calcChain>
</file>

<file path=xl/sharedStrings.xml><?xml version="1.0" encoding="utf-8"?>
<sst xmlns="http://schemas.openxmlformats.org/spreadsheetml/2006/main" count="58" uniqueCount="31">
  <si>
    <t>Comment</t>
  </si>
  <si>
    <t>1a</t>
  </si>
  <si>
    <t>1b</t>
  </si>
  <si>
    <t>1c</t>
  </si>
  <si>
    <t>1d</t>
  </si>
  <si>
    <t>4A/4B</t>
  </si>
  <si>
    <t>6a</t>
  </si>
  <si>
    <t>6b</t>
  </si>
  <si>
    <t>6c</t>
  </si>
  <si>
    <t>8a</t>
  </si>
  <si>
    <t>8b</t>
  </si>
  <si>
    <t>8c</t>
  </si>
  <si>
    <t>Name</t>
  </si>
  <si>
    <t>correct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</si>
  <si>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</si>
  <si>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</si>
  <si>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</si>
  <si>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</si>
  <si>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</si>
  <si>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</si>
  <si>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</si>
  <si>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</si>
  <si>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</si>
  <si>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Total</t>
  </si>
  <si>
    <t>Total points 9</t>
  </si>
  <si>
    <t>% correct</t>
  </si>
  <si>
    <t>not solved</t>
  </si>
  <si>
    <t>AVERAGE per column/task</t>
  </si>
  <si>
    <t>In item 9 (column R) enter how many circles are crossed out.</t>
  </si>
  <si>
    <t>If student did not answer a task, enter 999.</t>
  </si>
  <si>
    <t>In item 5 (column J) enter 1 if both answers are correct, otherwise enter 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</si>
</sst>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charset val="238"/>
      <scheme val="minor"/>
    </font>
    <font>
      <b/>
      <sz val="11"/>
      <color theme="1"/>
      <name val="Arial"/>
      <family val="2"/>
      <charset val="238"/>
    </font>
    <font>
      <sz val="11"/>
      <color rgb="FFFF0000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243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6" fillId="0" borderId="0" xfId="0" applyNumberFormat="1" applyFont="1"/>
    <xf numFmtId="164" fontId="0" fillId="0" borderId="0" xfId="0" applyNumberFormat="1"/>
    <xf numFmtId="164" fontId="7" fillId="0" borderId="0" xfId="0" applyNumberFormat="1" applyFont="1"/>
    <xf numFmtId="164" fontId="7" fillId="0" borderId="0" xfId="1" applyNumberFormat="1" applyFont="1"/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0" fontId="2" fillId="0" borderId="4" xfId="0" applyFont="1" applyBorder="1" applyAlignment="1">
      <alignment horizontal="center"/>
    </xf>
    <xf numFmtId="0" fontId="3" fillId="8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1" fontId="6" fillId="0" borderId="0" xfId="0" applyNumberFormat="1" applyFont="1"/>
    <xf numFmtId="0" fontId="2" fillId="10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Fill="1" applyBorder="1" applyAlignment="1">
      <alignment horizontal="center"/>
    </xf>
    <xf numFmtId="10" fontId="9" fillId="0" borderId="0" xfId="0" applyNumberFormat="1" applyFont="1"/>
    <xf numFmtId="0" fontId="2" fillId="7" borderId="6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 wrapText="1"/>
    </xf>
    <xf numFmtId="0" fontId="3" fillId="13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10" fontId="12" fillId="0" borderId="0" xfId="0" applyNumberFormat="1" applyFont="1"/>
    <xf numFmtId="0" fontId="0" fillId="0" borderId="0" xfId="0" applyAlignment="1">
      <alignment horizontal="center" vertical="center" wrapText="1"/>
    </xf>
    <xf numFmtId="0" fontId="2" fillId="9" borderId="2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Medium9"/>
  <colors>
    <mruColors>
      <color rgb="FFFF9243"/>
      <color rgb="FFA471AC"/>
      <color rgb="FF8630A1"/>
      <color rgb="FF922889"/>
      <color rgb="FFF7A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"/>
  <sheetViews>
    <sheetView tabSelected="1" workbookViewId="0">
      <pane xSplit="2" ySplit="2" topLeftCell="C3" activePane="bottomRight" state="frozen"/>
      <selection pane="topRight"/>
      <selection pane="bottomLeft"/>
      <selection pane="bottomRight" activeCell="A4" sqref="A4"/>
    </sheetView>
  </sheetViews>
  <sheetFormatPr defaultColWidth="8.875" defaultRowHeight="15"/>
  <cols>
    <col min="1" max="1" width="11.125" style="16" customWidth="1"/>
    <col min="2" max="2" width="13.75" style="16" bestFit="1" customWidth="1"/>
    <col min="3" max="3" width="10.25" customWidth="1"/>
    <col min="7" max="10" width="9.125" bestFit="1" customWidth="1"/>
    <col min="14" max="14" width="9.625" bestFit="1" customWidth="1"/>
    <col min="18" max="18" width="9.125" bestFit="1" customWidth="1"/>
    <col min="21" max="21" width="22.5" customWidth="1"/>
  </cols>
  <sheetData>
    <row r="1" spans="1:22" s="2" customFormat="1">
      <c r="C1" s="50" t="s">
        <v>14</v>
      </c>
      <c r="D1" s="51"/>
      <c r="E1" s="51"/>
      <c r="F1" s="52"/>
      <c r="G1" s="35" t="s">
        <v>15</v>
      </c>
      <c r="H1" s="28" t="s">
        <v>16</v>
      </c>
      <c r="I1" s="29" t="s">
        <v>17</v>
      </c>
      <c r="J1" s="30" t="s">
        <v>18</v>
      </c>
      <c r="K1" s="53" t="s">
        <v>19</v>
      </c>
      <c r="L1" s="54"/>
      <c r="M1" s="55"/>
      <c r="N1" s="31" t="s">
        <v>20</v>
      </c>
      <c r="O1" s="47" t="s">
        <v>21</v>
      </c>
      <c r="P1" s="48"/>
      <c r="Q1" s="49"/>
      <c r="R1" s="33" t="s">
        <v>22</v>
      </c>
      <c r="S1"/>
    </row>
    <row r="2" spans="1:22" s="12" customFormat="1" ht="29.1" customHeight="1">
      <c r="A2" s="3" t="s">
        <v>12</v>
      </c>
      <c r="B2" s="3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5">
        <v>2</v>
      </c>
      <c r="H2" s="6">
        <v>3</v>
      </c>
      <c r="I2" s="7" t="s">
        <v>5</v>
      </c>
      <c r="J2" s="8">
        <v>5</v>
      </c>
      <c r="K2" s="9" t="s">
        <v>6</v>
      </c>
      <c r="L2" s="9" t="s">
        <v>7</v>
      </c>
      <c r="M2" s="9" t="s">
        <v>8</v>
      </c>
      <c r="N2" s="27">
        <v>7</v>
      </c>
      <c r="O2" s="10" t="s">
        <v>9</v>
      </c>
      <c r="P2" s="10" t="s">
        <v>10</v>
      </c>
      <c r="Q2" s="10" t="s">
        <v>11</v>
      </c>
      <c r="R2" s="11">
        <v>9</v>
      </c>
      <c r="S2"/>
    </row>
    <row r="3" spans="1:22" s="13" customFormat="1">
      <c r="A3" s="15"/>
      <c r="B3" s="15" t="s">
        <v>13</v>
      </c>
      <c r="C3" s="36">
        <v>2</v>
      </c>
      <c r="D3" s="36">
        <v>5</v>
      </c>
      <c r="E3" s="36">
        <v>6</v>
      </c>
      <c r="F3" s="36">
        <v>9</v>
      </c>
      <c r="G3" s="36">
        <v>4</v>
      </c>
      <c r="H3" s="36">
        <v>5</v>
      </c>
      <c r="I3" s="36">
        <v>2</v>
      </c>
      <c r="J3" s="36">
        <v>1</v>
      </c>
      <c r="K3" s="37">
        <v>6</v>
      </c>
      <c r="L3" s="37">
        <v>4</v>
      </c>
      <c r="M3" s="37">
        <v>8</v>
      </c>
      <c r="N3" s="36">
        <v>7</v>
      </c>
      <c r="O3" s="36">
        <v>5</v>
      </c>
      <c r="P3" s="36">
        <v>3</v>
      </c>
      <c r="Q3" s="36">
        <v>7</v>
      </c>
      <c r="R3" s="36">
        <v>8</v>
      </c>
      <c r="S3" s="32"/>
    </row>
    <row r="4" spans="1:22" s="13" customFormat="1" ht="14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 s="46" t="s">
        <v>30</v>
      </c>
      <c r="V4"/>
    </row>
    <row r="5" spans="1:22" s="13" customFormat="1" ht="15.75" customHeight="1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46"/>
      <c r="V5"/>
    </row>
    <row r="6" spans="1:22" s="13" customFormat="1" ht="14.2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 s="46"/>
      <c r="V6"/>
    </row>
    <row r="7" spans="1:22" s="13" customFormat="1" ht="14.2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 s="46"/>
      <c r="V7"/>
    </row>
    <row r="8" spans="1:22" s="13" customFormat="1" ht="14.2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13" customFormat="1" ht="14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V9"/>
    </row>
    <row r="10" spans="1:22" s="13" customFormat="1" ht="14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V10"/>
    </row>
    <row r="11" spans="1:22" s="13" customFormat="1" ht="14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V11"/>
    </row>
    <row r="12" spans="1:22" s="13" customFormat="1" ht="14.2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 s="46" t="s">
        <v>29</v>
      </c>
      <c r="V12"/>
    </row>
    <row r="13" spans="1:22" s="13" customFormat="1" ht="14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 s="46"/>
      <c r="V13"/>
    </row>
    <row r="14" spans="1:22" s="13" customFormat="1" ht="14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 s="46"/>
      <c r="V14"/>
    </row>
    <row r="15" spans="1:22" s="13" customFormat="1" ht="14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13" customFormat="1" ht="14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 s="46" t="s">
        <v>28</v>
      </c>
      <c r="V16"/>
    </row>
    <row r="17" spans="1:22" s="13" customFormat="1" ht="14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 s="46"/>
      <c r="V17"/>
    </row>
    <row r="18" spans="1:22" s="13" customFormat="1" ht="14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 s="46"/>
      <c r="V18"/>
    </row>
    <row r="19" spans="1:22" s="13" customFormat="1" ht="14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 s="46"/>
      <c r="V19"/>
    </row>
    <row r="20" spans="1:22" s="13" customFormat="1" ht="14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13" customFormat="1" ht="14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13" customFormat="1" ht="14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13" customFormat="1" ht="14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13" customFormat="1" ht="14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13" customFormat="1" ht="14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ht="14.25">
      <c r="A26"/>
      <c r="B26"/>
    </row>
    <row r="27" spans="1:22" ht="14.25">
      <c r="A27"/>
      <c r="B27"/>
    </row>
    <row r="28" spans="1:22" ht="14.25">
      <c r="A28"/>
      <c r="B28"/>
    </row>
    <row r="29" spans="1:22" ht="14.25">
      <c r="A29"/>
      <c r="B29"/>
    </row>
    <row r="30" spans="1:22" ht="14.25">
      <c r="A30"/>
      <c r="B30"/>
    </row>
    <row r="31" spans="1:22" ht="14.25">
      <c r="A31"/>
      <c r="B31"/>
    </row>
    <row r="32" spans="1:22" ht="14.25">
      <c r="A32"/>
      <c r="B32"/>
    </row>
    <row r="33" spans="1:19" ht="14.25">
      <c r="A33"/>
      <c r="B33"/>
    </row>
    <row r="34" spans="1:19" ht="14.25">
      <c r="A34"/>
      <c r="B34"/>
    </row>
    <row r="35" spans="1:19" ht="14.25">
      <c r="A35"/>
      <c r="B35"/>
    </row>
    <row r="36" spans="1:19" ht="14.25">
      <c r="A36"/>
      <c r="B36"/>
    </row>
    <row r="37" spans="1:19" ht="14.25">
      <c r="A37"/>
      <c r="B37"/>
    </row>
    <row r="38" spans="1:19" ht="14.25">
      <c r="A38"/>
      <c r="B38"/>
    </row>
    <row r="39" spans="1:19" ht="14.25">
      <c r="A39"/>
      <c r="B39"/>
    </row>
    <row r="40" spans="1:19">
      <c r="A40" s="15"/>
      <c r="B40" s="15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20"/>
    </row>
    <row r="41" spans="1:19">
      <c r="A41" s="15"/>
      <c r="B41" s="15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20"/>
    </row>
    <row r="42" spans="1:19">
      <c r="A42" s="15"/>
      <c r="B42" s="15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20"/>
    </row>
    <row r="43" spans="1:19">
      <c r="A43" s="15"/>
      <c r="B43" s="15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20"/>
    </row>
    <row r="44" spans="1:19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20"/>
    </row>
    <row r="45" spans="1:19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20"/>
    </row>
    <row r="46" spans="1:19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20"/>
    </row>
    <row r="47" spans="1:19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20"/>
    </row>
    <row r="48" spans="1:19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20"/>
    </row>
    <row r="49" spans="1:19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20"/>
    </row>
    <row r="50" spans="1:19"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20"/>
    </row>
    <row r="51" spans="1:19"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20"/>
    </row>
    <row r="52" spans="1:19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20"/>
    </row>
    <row r="53" spans="1:19"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20"/>
    </row>
    <row r="54" spans="1:19">
      <c r="A54" s="15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20"/>
    </row>
    <row r="55" spans="1:19">
      <c r="A55" s="15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20"/>
    </row>
    <row r="56" spans="1:19">
      <c r="A56" s="15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20"/>
    </row>
    <row r="57" spans="1:19">
      <c r="A57" s="15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20"/>
    </row>
    <row r="58" spans="1:19">
      <c r="A58" s="15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20"/>
    </row>
    <row r="59" spans="1:19">
      <c r="A59" s="15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20"/>
    </row>
    <row r="60" spans="1:19">
      <c r="A60" s="15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20"/>
    </row>
    <row r="61" spans="1:19">
      <c r="A61" s="15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20"/>
    </row>
    <row r="62" spans="1:19"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20"/>
    </row>
    <row r="64" spans="1:19" s="14" customFormat="1">
      <c r="A64" s="23"/>
      <c r="B64" s="15"/>
    </row>
    <row r="65" spans="1:18" s="21" customFormat="1">
      <c r="A65" s="24"/>
      <c r="B65" s="25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</row>
  </sheetData>
  <sortState xmlns:xlrd2="http://schemas.microsoft.com/office/spreadsheetml/2017/richdata2" ref="A23:S35">
    <sortCondition ref="A23:A35"/>
  </sortState>
  <mergeCells count="6">
    <mergeCell ref="U12:U14"/>
    <mergeCell ref="U4:U7"/>
    <mergeCell ref="O1:Q1"/>
    <mergeCell ref="U16:U19"/>
    <mergeCell ref="C1:F1"/>
    <mergeCell ref="K1:M1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430E4-E052-DB4D-8DF6-3733D3826441}">
  <dimension ref="A1:AD88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4" sqref="A4"/>
    </sheetView>
  </sheetViews>
  <sheetFormatPr defaultColWidth="8.875" defaultRowHeight="15"/>
  <cols>
    <col min="1" max="1" width="11.125" style="16" customWidth="1"/>
    <col min="2" max="2" width="13.75" style="16" bestFit="1" customWidth="1"/>
    <col min="3" max="3" width="10.25" customWidth="1"/>
    <col min="7" max="7" width="9.125" bestFit="1" customWidth="1"/>
    <col min="15" max="15" width="9.125" bestFit="1" customWidth="1"/>
    <col min="16" max="16" width="9.625" bestFit="1" customWidth="1"/>
    <col min="20" max="20" width="9.125" bestFit="1" customWidth="1"/>
    <col min="22" max="22" width="11.75" style="1" customWidth="1"/>
    <col min="24" max="24" width="12.75" bestFit="1" customWidth="1"/>
  </cols>
  <sheetData>
    <row r="1" spans="1:30" s="2" customFormat="1">
      <c r="C1" s="50" t="s">
        <v>14</v>
      </c>
      <c r="D1" s="51"/>
      <c r="E1" s="51"/>
      <c r="F1" s="52"/>
      <c r="G1" s="34" t="s">
        <v>14</v>
      </c>
      <c r="H1" s="35" t="s">
        <v>15</v>
      </c>
      <c r="I1" s="28" t="s">
        <v>16</v>
      </c>
      <c r="J1" s="29" t="s">
        <v>17</v>
      </c>
      <c r="K1" s="30" t="s">
        <v>18</v>
      </c>
      <c r="L1" s="53" t="s">
        <v>19</v>
      </c>
      <c r="M1" s="54"/>
      <c r="N1" s="55"/>
      <c r="O1" s="40" t="s">
        <v>19</v>
      </c>
      <c r="P1" s="31" t="s">
        <v>20</v>
      </c>
      <c r="Q1" s="47" t="s">
        <v>21</v>
      </c>
      <c r="R1" s="48"/>
      <c r="S1" s="49"/>
      <c r="T1" s="41" t="s">
        <v>21</v>
      </c>
      <c r="U1" s="33" t="s">
        <v>22</v>
      </c>
      <c r="V1" s="26"/>
    </row>
    <row r="2" spans="1:30" s="12" customFormat="1" ht="29.1" customHeight="1">
      <c r="A2" s="3" t="s">
        <v>12</v>
      </c>
      <c r="B2" s="3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23</v>
      </c>
      <c r="H2" s="5">
        <v>2</v>
      </c>
      <c r="I2" s="6">
        <v>3</v>
      </c>
      <c r="J2" s="7" t="s">
        <v>5</v>
      </c>
      <c r="K2" s="8">
        <v>5</v>
      </c>
      <c r="L2" s="9" t="s">
        <v>6</v>
      </c>
      <c r="M2" s="9" t="s">
        <v>7</v>
      </c>
      <c r="N2" s="9" t="s">
        <v>8</v>
      </c>
      <c r="O2" s="9" t="s">
        <v>23</v>
      </c>
      <c r="P2" s="27">
        <v>7</v>
      </c>
      <c r="Q2" s="10" t="s">
        <v>9</v>
      </c>
      <c r="R2" s="10" t="s">
        <v>10</v>
      </c>
      <c r="S2" s="10" t="s">
        <v>11</v>
      </c>
      <c r="T2" s="10" t="s">
        <v>23</v>
      </c>
      <c r="U2" s="11">
        <v>9</v>
      </c>
      <c r="V2" s="42" t="s">
        <v>24</v>
      </c>
      <c r="W2" s="43" t="s">
        <v>25</v>
      </c>
      <c r="X2" s="44" t="s">
        <v>26</v>
      </c>
    </row>
    <row r="3" spans="1:30" s="13" customFormat="1">
      <c r="A3" s="15">
        <f>qualitative!A3</f>
        <v>0</v>
      </c>
      <c r="B3" s="15" t="str">
        <f>qualitative!B3</f>
        <v>correct</v>
      </c>
      <c r="C3" s="36">
        <f>IF(qualitative!C3=2,1,0)</f>
        <v>1</v>
      </c>
      <c r="D3" s="36">
        <f>IF(qualitative!D3=5,1,0)</f>
        <v>1</v>
      </c>
      <c r="E3" s="36">
        <f>IF(qualitative!E3=6,1,0)</f>
        <v>1</v>
      </c>
      <c r="F3" s="36">
        <f>IF(qualitative!F3=9,1,0)</f>
        <v>1</v>
      </c>
      <c r="G3" s="36">
        <f>IF(COUNTIF(C3:F3,1)=4,1,IF(COUNTIF(C3:F3,1)=3,0.5,0))</f>
        <v>1</v>
      </c>
      <c r="H3" s="38">
        <f>IF(qualitative!G3=4,1,0)</f>
        <v>1</v>
      </c>
      <c r="I3" s="38">
        <f>IF(qualitative!H3=5,1,0)</f>
        <v>1</v>
      </c>
      <c r="J3" s="38">
        <f>IF(qualitative!I3=2,1,0)</f>
        <v>1</v>
      </c>
      <c r="K3" s="38">
        <f>IF(qualitative!J3=1,1,0)</f>
        <v>1</v>
      </c>
      <c r="L3" s="38">
        <f>IF(qualitative!K3=6,1,0)</f>
        <v>1</v>
      </c>
      <c r="M3" s="38">
        <f>IF(qualitative!L3=4,1,0)</f>
        <v>1</v>
      </c>
      <c r="N3" s="38">
        <f>IF(qualitative!M3=8,1,0)</f>
        <v>1</v>
      </c>
      <c r="O3" s="38">
        <f>IF(COUNTIF(L3:N3,1)=3,1,IF(COUNTIF(L3:N3,1)=2,0.5,0))</f>
        <v>1</v>
      </c>
      <c r="P3" s="36">
        <f>IF(qualitative!N3=7,1,0)</f>
        <v>1</v>
      </c>
      <c r="Q3" s="36">
        <f>IF(qualitative!O3=5,1,0)</f>
        <v>1</v>
      </c>
      <c r="R3" s="36">
        <f>IF(qualitative!P3=3,1,0)</f>
        <v>1</v>
      </c>
      <c r="S3" s="36">
        <f>IF(qualitative!Q3=7,1,0)</f>
        <v>1</v>
      </c>
      <c r="T3" s="36">
        <f>IF(COUNTIF(Q3:S3,1)=3,1,IF(COUNTIF(Q3:S3,1)=2,0.5,0))</f>
        <v>1</v>
      </c>
      <c r="U3" s="36">
        <f>IF(qualitative!R3=8,1,0)</f>
        <v>1</v>
      </c>
      <c r="V3" s="37">
        <f>G3+H3+I3+J3+K3+O3+P3+T3+U3</f>
        <v>9</v>
      </c>
      <c r="W3" s="39">
        <f>V3/9</f>
        <v>1</v>
      </c>
      <c r="X3" s="37">
        <f>COUNTIF(qualitative!C3:R3,999)</f>
        <v>0</v>
      </c>
    </row>
    <row r="4" spans="1:30" s="13" customFormat="1">
      <c r="A4" s="15">
        <f>qualitative!A4</f>
        <v>0</v>
      </c>
      <c r="B4" s="15">
        <f>qualitative!B4</f>
        <v>0</v>
      </c>
      <c r="C4" s="36">
        <f>IF(qualitative!C4=2,1,0)</f>
        <v>0</v>
      </c>
      <c r="D4" s="36">
        <f>IF(qualitative!D4=5,1,0)</f>
        <v>0</v>
      </c>
      <c r="E4" s="36">
        <f>IF(qualitative!E4=6,1,0)</f>
        <v>0</v>
      </c>
      <c r="F4" s="36">
        <f>IF(qualitative!F4=9,1,0)</f>
        <v>0</v>
      </c>
      <c r="G4" s="36">
        <f t="shared" ref="G4:G67" si="0">IF(COUNTIF(C4:F4,1)=4,1,IF(COUNTIF(C4:F4,1)=3,0.5,0))</f>
        <v>0</v>
      </c>
      <c r="H4" s="38">
        <f>IF(qualitative!G4=4,1,0)</f>
        <v>0</v>
      </c>
      <c r="I4" s="38">
        <f>IF(qualitative!H4=5,1,0)</f>
        <v>0</v>
      </c>
      <c r="J4" s="38">
        <f>IF(qualitative!I4=2,1,0)</f>
        <v>0</v>
      </c>
      <c r="K4" s="38">
        <f>IF(qualitative!J4=1,1,0)</f>
        <v>0</v>
      </c>
      <c r="L4" s="38">
        <f>IF(qualitative!K4=6,1,0)</f>
        <v>0</v>
      </c>
      <c r="M4" s="38">
        <f>IF(qualitative!L4=4,1,0)</f>
        <v>0</v>
      </c>
      <c r="N4" s="38">
        <f>IF(qualitative!M4=8,1,0)</f>
        <v>0</v>
      </c>
      <c r="O4" s="38">
        <f t="shared" ref="O4:O67" si="1">IF(COUNTIF(L4:N4,1)=3,1,IF(COUNTIF(L4:N4,1)=2,0.5,0))</f>
        <v>0</v>
      </c>
      <c r="P4" s="36">
        <f>IF(qualitative!N4=7,1,0)</f>
        <v>0</v>
      </c>
      <c r="Q4" s="36">
        <f>IF(qualitative!O4=5,1,0)</f>
        <v>0</v>
      </c>
      <c r="R4" s="36">
        <f>IF(qualitative!P4=3,1,0)</f>
        <v>0</v>
      </c>
      <c r="S4" s="36">
        <f>IF(qualitative!Q4=7,1,0)</f>
        <v>0</v>
      </c>
      <c r="T4" s="36">
        <f t="shared" ref="T4:T67" si="2">IF(COUNTIF(Q4:S4,1)=3,1,IF(COUNTIF(Q4:S4,1)=2,0.5,0))</f>
        <v>0</v>
      </c>
      <c r="U4" s="36">
        <f>IF(qualitative!R4=8,1,0)</f>
        <v>0</v>
      </c>
      <c r="V4" s="37">
        <f t="shared" ref="V4:V67" si="3">G4+H4+I4+J4+K4+O4+P4+T4+U4</f>
        <v>0</v>
      </c>
      <c r="W4" s="39">
        <f t="shared" ref="W4:W67" si="4">V4/9</f>
        <v>0</v>
      </c>
      <c r="X4" s="37">
        <f>COUNTIF(qualitative!C4:R4,999)</f>
        <v>0</v>
      </c>
      <c r="Y4"/>
      <c r="Z4"/>
      <c r="AA4"/>
      <c r="AB4"/>
      <c r="AC4"/>
      <c r="AD4"/>
    </row>
    <row r="5" spans="1:30" s="13" customFormat="1">
      <c r="A5" s="15">
        <f>qualitative!A5</f>
        <v>0</v>
      </c>
      <c r="B5" s="15">
        <f>qualitative!B5</f>
        <v>0</v>
      </c>
      <c r="C5" s="36">
        <f>IF(qualitative!C5=2,1,0)</f>
        <v>0</v>
      </c>
      <c r="D5" s="36">
        <f>IF(qualitative!D5=5,1,0)</f>
        <v>0</v>
      </c>
      <c r="E5" s="36">
        <f>IF(qualitative!E5=6,1,0)</f>
        <v>0</v>
      </c>
      <c r="F5" s="36">
        <f>IF(qualitative!F5=9,1,0)</f>
        <v>0</v>
      </c>
      <c r="G5" s="36">
        <f t="shared" si="0"/>
        <v>0</v>
      </c>
      <c r="H5" s="38">
        <f>IF(qualitative!G5=4,1,0)</f>
        <v>0</v>
      </c>
      <c r="I5" s="38">
        <f>IF(qualitative!H5=5,1,0)</f>
        <v>0</v>
      </c>
      <c r="J5" s="38">
        <f>IF(qualitative!I5=2,1,0)</f>
        <v>0</v>
      </c>
      <c r="K5" s="38">
        <f>IF(qualitative!J5=1,1,0)</f>
        <v>0</v>
      </c>
      <c r="L5" s="38">
        <f>IF(qualitative!K5=6,1,0)</f>
        <v>0</v>
      </c>
      <c r="M5" s="38">
        <f>IF(qualitative!L5=4,1,0)</f>
        <v>0</v>
      </c>
      <c r="N5" s="38">
        <f>IF(qualitative!M5=8,1,0)</f>
        <v>0</v>
      </c>
      <c r="O5" s="38">
        <f t="shared" si="1"/>
        <v>0</v>
      </c>
      <c r="P5" s="36">
        <f>IF(qualitative!N5=7,1,0)</f>
        <v>0</v>
      </c>
      <c r="Q5" s="36">
        <f>IF(qualitative!O5=5,1,0)</f>
        <v>0</v>
      </c>
      <c r="R5" s="36">
        <f>IF(qualitative!P5=3,1,0)</f>
        <v>0</v>
      </c>
      <c r="S5" s="36">
        <f>IF(qualitative!Q5=7,1,0)</f>
        <v>0</v>
      </c>
      <c r="T5" s="36">
        <f t="shared" si="2"/>
        <v>0</v>
      </c>
      <c r="U5" s="36">
        <f>IF(qualitative!R5=8,1,0)</f>
        <v>0</v>
      </c>
      <c r="V5" s="37">
        <f t="shared" si="3"/>
        <v>0</v>
      </c>
      <c r="W5" s="39">
        <f t="shared" si="4"/>
        <v>0</v>
      </c>
      <c r="X5" s="37">
        <f>COUNTIF(qualitative!C5:R5,999)</f>
        <v>0</v>
      </c>
      <c r="Y5"/>
      <c r="Z5"/>
      <c r="AA5"/>
      <c r="AB5"/>
      <c r="AC5"/>
      <c r="AD5"/>
    </row>
    <row r="6" spans="1:30" s="13" customFormat="1">
      <c r="A6" s="15">
        <f>qualitative!A6</f>
        <v>0</v>
      </c>
      <c r="B6" s="15">
        <f>qualitative!B6</f>
        <v>0</v>
      </c>
      <c r="C6" s="36">
        <f>IF(qualitative!C6=2,1,0)</f>
        <v>0</v>
      </c>
      <c r="D6" s="36">
        <f>IF(qualitative!D6=5,1,0)</f>
        <v>0</v>
      </c>
      <c r="E6" s="36">
        <f>IF(qualitative!E6=6,1,0)</f>
        <v>0</v>
      </c>
      <c r="F6" s="36">
        <f>IF(qualitative!F6=9,1,0)</f>
        <v>0</v>
      </c>
      <c r="G6" s="36">
        <f t="shared" si="0"/>
        <v>0</v>
      </c>
      <c r="H6" s="38">
        <f>IF(qualitative!G6=4,1,0)</f>
        <v>0</v>
      </c>
      <c r="I6" s="38">
        <f>IF(qualitative!H6=5,1,0)</f>
        <v>0</v>
      </c>
      <c r="J6" s="38">
        <f>IF(qualitative!I6=2,1,0)</f>
        <v>0</v>
      </c>
      <c r="K6" s="38">
        <f>IF(qualitative!J6=1,1,0)</f>
        <v>0</v>
      </c>
      <c r="L6" s="38">
        <f>IF(qualitative!K6=6,1,0)</f>
        <v>0</v>
      </c>
      <c r="M6" s="38">
        <f>IF(qualitative!L6=4,1,0)</f>
        <v>0</v>
      </c>
      <c r="N6" s="38">
        <f>IF(qualitative!M6=8,1,0)</f>
        <v>0</v>
      </c>
      <c r="O6" s="38">
        <f t="shared" si="1"/>
        <v>0</v>
      </c>
      <c r="P6" s="36">
        <f>IF(qualitative!N6=7,1,0)</f>
        <v>0</v>
      </c>
      <c r="Q6" s="36">
        <f>IF(qualitative!O6=5,1,0)</f>
        <v>0</v>
      </c>
      <c r="R6" s="36">
        <f>IF(qualitative!P6=3,1,0)</f>
        <v>0</v>
      </c>
      <c r="S6" s="36">
        <f>IF(qualitative!Q6=7,1,0)</f>
        <v>0</v>
      </c>
      <c r="T6" s="36">
        <f t="shared" si="2"/>
        <v>0</v>
      </c>
      <c r="U6" s="36">
        <f>IF(qualitative!R6=8,1,0)</f>
        <v>0</v>
      </c>
      <c r="V6" s="37">
        <f t="shared" si="3"/>
        <v>0</v>
      </c>
      <c r="W6" s="39">
        <f t="shared" si="4"/>
        <v>0</v>
      </c>
      <c r="X6" s="37">
        <f>COUNTIF(qualitative!C6:R6,999)</f>
        <v>0</v>
      </c>
      <c r="Y6"/>
      <c r="Z6"/>
      <c r="AA6"/>
      <c r="AB6"/>
      <c r="AC6"/>
      <c r="AD6"/>
    </row>
    <row r="7" spans="1:30" s="13" customFormat="1">
      <c r="A7" s="15">
        <f>qualitative!A7</f>
        <v>0</v>
      </c>
      <c r="B7" s="15">
        <f>qualitative!B7</f>
        <v>0</v>
      </c>
      <c r="C7" s="36">
        <f>IF(qualitative!C7=2,1,0)</f>
        <v>0</v>
      </c>
      <c r="D7" s="36">
        <f>IF(qualitative!D7=5,1,0)</f>
        <v>0</v>
      </c>
      <c r="E7" s="36">
        <f>IF(qualitative!E7=6,1,0)</f>
        <v>0</v>
      </c>
      <c r="F7" s="36">
        <f>IF(qualitative!F7=9,1,0)</f>
        <v>0</v>
      </c>
      <c r="G7" s="36">
        <f t="shared" si="0"/>
        <v>0</v>
      </c>
      <c r="H7" s="38">
        <f>IF(qualitative!G7=4,1,0)</f>
        <v>0</v>
      </c>
      <c r="I7" s="38">
        <f>IF(qualitative!H7=5,1,0)</f>
        <v>0</v>
      </c>
      <c r="J7" s="38">
        <f>IF(qualitative!I7=2,1,0)</f>
        <v>0</v>
      </c>
      <c r="K7" s="38">
        <f>IF(qualitative!J7=1,1,0)</f>
        <v>0</v>
      </c>
      <c r="L7" s="38">
        <f>IF(qualitative!K7=6,1,0)</f>
        <v>0</v>
      </c>
      <c r="M7" s="38">
        <f>IF(qualitative!L7=4,1,0)</f>
        <v>0</v>
      </c>
      <c r="N7" s="38">
        <f>IF(qualitative!M7=8,1,0)</f>
        <v>0</v>
      </c>
      <c r="O7" s="38">
        <f t="shared" si="1"/>
        <v>0</v>
      </c>
      <c r="P7" s="36">
        <f>IF(qualitative!N7=7,1,0)</f>
        <v>0</v>
      </c>
      <c r="Q7" s="36">
        <f>IF(qualitative!O7=5,1,0)</f>
        <v>0</v>
      </c>
      <c r="R7" s="36">
        <f>IF(qualitative!P7=3,1,0)</f>
        <v>0</v>
      </c>
      <c r="S7" s="36">
        <f>IF(qualitative!Q7=7,1,0)</f>
        <v>0</v>
      </c>
      <c r="T7" s="36">
        <f t="shared" si="2"/>
        <v>0</v>
      </c>
      <c r="U7" s="36">
        <f>IF(qualitative!R7=8,1,0)</f>
        <v>0</v>
      </c>
      <c r="V7" s="37">
        <f t="shared" si="3"/>
        <v>0</v>
      </c>
      <c r="W7" s="39">
        <f t="shared" si="4"/>
        <v>0</v>
      </c>
      <c r="X7" s="37">
        <f>COUNTIF(qualitative!C7:R7,999)</f>
        <v>0</v>
      </c>
      <c r="Y7"/>
      <c r="Z7"/>
      <c r="AA7"/>
      <c r="AB7"/>
      <c r="AC7"/>
      <c r="AD7"/>
    </row>
    <row r="8" spans="1:30" s="13" customFormat="1">
      <c r="A8" s="15">
        <f>qualitative!A8</f>
        <v>0</v>
      </c>
      <c r="B8" s="15">
        <f>qualitative!B8</f>
        <v>0</v>
      </c>
      <c r="C8" s="36">
        <f>IF(qualitative!C8=2,1,0)</f>
        <v>0</v>
      </c>
      <c r="D8" s="36">
        <f>IF(qualitative!D8=5,1,0)</f>
        <v>0</v>
      </c>
      <c r="E8" s="36">
        <f>IF(qualitative!E8=6,1,0)</f>
        <v>0</v>
      </c>
      <c r="F8" s="36">
        <f>IF(qualitative!F8=9,1,0)</f>
        <v>0</v>
      </c>
      <c r="G8" s="36">
        <f t="shared" si="0"/>
        <v>0</v>
      </c>
      <c r="H8" s="38">
        <f>IF(qualitative!G8=4,1,0)</f>
        <v>0</v>
      </c>
      <c r="I8" s="38">
        <f>IF(qualitative!H8=5,1,0)</f>
        <v>0</v>
      </c>
      <c r="J8" s="38">
        <f>IF(qualitative!I8=2,1,0)</f>
        <v>0</v>
      </c>
      <c r="K8" s="38">
        <f>IF(qualitative!J8=1,1,0)</f>
        <v>0</v>
      </c>
      <c r="L8" s="38">
        <f>IF(qualitative!K8=6,1,0)</f>
        <v>0</v>
      </c>
      <c r="M8" s="38">
        <f>IF(qualitative!L8=4,1,0)</f>
        <v>0</v>
      </c>
      <c r="N8" s="38">
        <f>IF(qualitative!M8=8,1,0)</f>
        <v>0</v>
      </c>
      <c r="O8" s="38">
        <f t="shared" si="1"/>
        <v>0</v>
      </c>
      <c r="P8" s="36">
        <f>IF(qualitative!N8=7,1,0)</f>
        <v>0</v>
      </c>
      <c r="Q8" s="36">
        <f>IF(qualitative!O8=5,1,0)</f>
        <v>0</v>
      </c>
      <c r="R8" s="36">
        <f>IF(qualitative!P8=3,1,0)</f>
        <v>0</v>
      </c>
      <c r="S8" s="36">
        <f>IF(qualitative!Q8=7,1,0)</f>
        <v>0</v>
      </c>
      <c r="T8" s="36">
        <f t="shared" si="2"/>
        <v>0</v>
      </c>
      <c r="U8" s="36">
        <f>IF(qualitative!R8=8,1,0)</f>
        <v>0</v>
      </c>
      <c r="V8" s="37">
        <f t="shared" si="3"/>
        <v>0</v>
      </c>
      <c r="W8" s="39">
        <f t="shared" si="4"/>
        <v>0</v>
      </c>
      <c r="X8" s="37">
        <f>COUNTIF(qualitative!C8:R8,999)</f>
        <v>0</v>
      </c>
      <c r="Y8"/>
      <c r="Z8"/>
      <c r="AA8"/>
      <c r="AB8"/>
      <c r="AC8"/>
      <c r="AD8"/>
    </row>
    <row r="9" spans="1:30" s="13" customFormat="1">
      <c r="A9" s="15">
        <f>qualitative!A9</f>
        <v>0</v>
      </c>
      <c r="B9" s="15">
        <f>qualitative!B9</f>
        <v>0</v>
      </c>
      <c r="C9" s="36">
        <f>IF(qualitative!C9=2,1,0)</f>
        <v>0</v>
      </c>
      <c r="D9" s="36">
        <f>IF(qualitative!D9=5,1,0)</f>
        <v>0</v>
      </c>
      <c r="E9" s="36">
        <f>IF(qualitative!E9=6,1,0)</f>
        <v>0</v>
      </c>
      <c r="F9" s="36">
        <f>IF(qualitative!F9=9,1,0)</f>
        <v>0</v>
      </c>
      <c r="G9" s="36">
        <f t="shared" si="0"/>
        <v>0</v>
      </c>
      <c r="H9" s="38">
        <f>IF(qualitative!G9=4,1,0)</f>
        <v>0</v>
      </c>
      <c r="I9" s="38">
        <f>IF(qualitative!H9=5,1,0)</f>
        <v>0</v>
      </c>
      <c r="J9" s="38">
        <f>IF(qualitative!I9=2,1,0)</f>
        <v>0</v>
      </c>
      <c r="K9" s="38">
        <f>IF(qualitative!J9=1,1,0)</f>
        <v>0</v>
      </c>
      <c r="L9" s="38">
        <f>IF(qualitative!K9=6,1,0)</f>
        <v>0</v>
      </c>
      <c r="M9" s="38">
        <f>IF(qualitative!L9=4,1,0)</f>
        <v>0</v>
      </c>
      <c r="N9" s="38">
        <f>IF(qualitative!M9=8,1,0)</f>
        <v>0</v>
      </c>
      <c r="O9" s="38">
        <f t="shared" si="1"/>
        <v>0</v>
      </c>
      <c r="P9" s="36">
        <f>IF(qualitative!N9=7,1,0)</f>
        <v>0</v>
      </c>
      <c r="Q9" s="36">
        <f>IF(qualitative!O9=5,1,0)</f>
        <v>0</v>
      </c>
      <c r="R9" s="36">
        <f>IF(qualitative!P9=3,1,0)</f>
        <v>0</v>
      </c>
      <c r="S9" s="36">
        <f>IF(qualitative!Q9=7,1,0)</f>
        <v>0</v>
      </c>
      <c r="T9" s="36">
        <f t="shared" si="2"/>
        <v>0</v>
      </c>
      <c r="U9" s="36">
        <f>IF(qualitative!R9=8,1,0)</f>
        <v>0</v>
      </c>
      <c r="V9" s="37">
        <f t="shared" si="3"/>
        <v>0</v>
      </c>
      <c r="W9" s="39">
        <f t="shared" si="4"/>
        <v>0</v>
      </c>
      <c r="X9" s="37">
        <f>COUNTIF(qualitative!C9:R9,999)</f>
        <v>0</v>
      </c>
      <c r="Y9"/>
      <c r="Z9"/>
      <c r="AA9"/>
      <c r="AB9"/>
      <c r="AC9"/>
      <c r="AD9"/>
    </row>
    <row r="10" spans="1:30" s="13" customFormat="1">
      <c r="A10" s="15">
        <f>qualitative!A10</f>
        <v>0</v>
      </c>
      <c r="B10" s="15">
        <f>qualitative!B10</f>
        <v>0</v>
      </c>
      <c r="C10" s="36">
        <f>IF(qualitative!C10=2,1,0)</f>
        <v>0</v>
      </c>
      <c r="D10" s="36">
        <f>IF(qualitative!D10=5,1,0)</f>
        <v>0</v>
      </c>
      <c r="E10" s="36">
        <f>IF(qualitative!E10=6,1,0)</f>
        <v>0</v>
      </c>
      <c r="F10" s="36">
        <f>IF(qualitative!F10=9,1,0)</f>
        <v>0</v>
      </c>
      <c r="G10" s="36">
        <f t="shared" si="0"/>
        <v>0</v>
      </c>
      <c r="H10" s="38">
        <f>IF(qualitative!G10=4,1,0)</f>
        <v>0</v>
      </c>
      <c r="I10" s="38">
        <f>IF(qualitative!H10=5,1,0)</f>
        <v>0</v>
      </c>
      <c r="J10" s="38">
        <f>IF(qualitative!I10=2,1,0)</f>
        <v>0</v>
      </c>
      <c r="K10" s="38">
        <f>IF(qualitative!J10=1,1,0)</f>
        <v>0</v>
      </c>
      <c r="L10" s="38">
        <f>IF(qualitative!K10=6,1,0)</f>
        <v>0</v>
      </c>
      <c r="M10" s="38">
        <f>IF(qualitative!L10=4,1,0)</f>
        <v>0</v>
      </c>
      <c r="N10" s="38">
        <f>IF(qualitative!M10=8,1,0)</f>
        <v>0</v>
      </c>
      <c r="O10" s="38">
        <f t="shared" si="1"/>
        <v>0</v>
      </c>
      <c r="P10" s="36">
        <f>IF(qualitative!N10=7,1,0)</f>
        <v>0</v>
      </c>
      <c r="Q10" s="36">
        <f>IF(qualitative!O10=5,1,0)</f>
        <v>0</v>
      </c>
      <c r="R10" s="36">
        <f>IF(qualitative!P10=3,1,0)</f>
        <v>0</v>
      </c>
      <c r="S10" s="36">
        <f>IF(qualitative!Q10=7,1,0)</f>
        <v>0</v>
      </c>
      <c r="T10" s="36">
        <f t="shared" si="2"/>
        <v>0</v>
      </c>
      <c r="U10" s="36">
        <f>IF(qualitative!R10=8,1,0)</f>
        <v>0</v>
      </c>
      <c r="V10" s="37">
        <f t="shared" si="3"/>
        <v>0</v>
      </c>
      <c r="W10" s="39">
        <f t="shared" si="4"/>
        <v>0</v>
      </c>
      <c r="X10" s="37">
        <f>COUNTIF(qualitative!C10:R10,999)</f>
        <v>0</v>
      </c>
      <c r="Y10"/>
      <c r="Z10"/>
      <c r="AA10"/>
      <c r="AB10"/>
      <c r="AC10"/>
      <c r="AD10"/>
    </row>
    <row r="11" spans="1:30" s="13" customFormat="1">
      <c r="A11" s="15">
        <f>qualitative!A11</f>
        <v>0</v>
      </c>
      <c r="B11" s="15">
        <f>qualitative!B11</f>
        <v>0</v>
      </c>
      <c r="C11" s="36">
        <f>IF(qualitative!C11=2,1,0)</f>
        <v>0</v>
      </c>
      <c r="D11" s="36">
        <f>IF(qualitative!D11=5,1,0)</f>
        <v>0</v>
      </c>
      <c r="E11" s="36">
        <f>IF(qualitative!E11=6,1,0)</f>
        <v>0</v>
      </c>
      <c r="F11" s="36">
        <f>IF(qualitative!F11=9,1,0)</f>
        <v>0</v>
      </c>
      <c r="G11" s="36">
        <f t="shared" si="0"/>
        <v>0</v>
      </c>
      <c r="H11" s="38">
        <f>IF(qualitative!G11=4,1,0)</f>
        <v>0</v>
      </c>
      <c r="I11" s="38">
        <f>IF(qualitative!H11=5,1,0)</f>
        <v>0</v>
      </c>
      <c r="J11" s="38">
        <f>IF(qualitative!I11=2,1,0)</f>
        <v>0</v>
      </c>
      <c r="K11" s="38">
        <f>IF(qualitative!J11=1,1,0)</f>
        <v>0</v>
      </c>
      <c r="L11" s="38">
        <f>IF(qualitative!K11=6,1,0)</f>
        <v>0</v>
      </c>
      <c r="M11" s="38">
        <f>IF(qualitative!L11=4,1,0)</f>
        <v>0</v>
      </c>
      <c r="N11" s="38">
        <f>IF(qualitative!M11=8,1,0)</f>
        <v>0</v>
      </c>
      <c r="O11" s="38">
        <f t="shared" si="1"/>
        <v>0</v>
      </c>
      <c r="P11" s="36">
        <f>IF(qualitative!N11=7,1,0)</f>
        <v>0</v>
      </c>
      <c r="Q11" s="36">
        <f>IF(qualitative!O11=5,1,0)</f>
        <v>0</v>
      </c>
      <c r="R11" s="36">
        <f>IF(qualitative!P11=3,1,0)</f>
        <v>0</v>
      </c>
      <c r="S11" s="36">
        <f>IF(qualitative!Q11=7,1,0)</f>
        <v>0</v>
      </c>
      <c r="T11" s="36">
        <f t="shared" si="2"/>
        <v>0</v>
      </c>
      <c r="U11" s="36">
        <f>IF(qualitative!R11=8,1,0)</f>
        <v>0</v>
      </c>
      <c r="V11" s="37">
        <f t="shared" si="3"/>
        <v>0</v>
      </c>
      <c r="W11" s="39">
        <f t="shared" si="4"/>
        <v>0</v>
      </c>
      <c r="X11" s="37">
        <f>COUNTIF(qualitative!C11:R11,999)</f>
        <v>0</v>
      </c>
      <c r="Y11"/>
      <c r="Z11"/>
      <c r="AA11"/>
      <c r="AB11"/>
      <c r="AC11"/>
      <c r="AD11"/>
    </row>
    <row r="12" spans="1:30" s="13" customFormat="1">
      <c r="A12" s="15">
        <f>qualitative!A12</f>
        <v>0</v>
      </c>
      <c r="B12" s="15">
        <f>qualitative!B12</f>
        <v>0</v>
      </c>
      <c r="C12" s="36">
        <f>IF(qualitative!C12=2,1,0)</f>
        <v>0</v>
      </c>
      <c r="D12" s="36">
        <f>IF(qualitative!D12=5,1,0)</f>
        <v>0</v>
      </c>
      <c r="E12" s="36">
        <f>IF(qualitative!E12=6,1,0)</f>
        <v>0</v>
      </c>
      <c r="F12" s="36">
        <f>IF(qualitative!F12=9,1,0)</f>
        <v>0</v>
      </c>
      <c r="G12" s="36">
        <f t="shared" si="0"/>
        <v>0</v>
      </c>
      <c r="H12" s="38">
        <f>IF(qualitative!G12=4,1,0)</f>
        <v>0</v>
      </c>
      <c r="I12" s="38">
        <f>IF(qualitative!H12=5,1,0)</f>
        <v>0</v>
      </c>
      <c r="J12" s="38">
        <f>IF(qualitative!I12=2,1,0)</f>
        <v>0</v>
      </c>
      <c r="K12" s="38">
        <f>IF(qualitative!J12=1,1,0)</f>
        <v>0</v>
      </c>
      <c r="L12" s="38">
        <f>IF(qualitative!K12=6,1,0)</f>
        <v>0</v>
      </c>
      <c r="M12" s="38">
        <f>IF(qualitative!L12=4,1,0)</f>
        <v>0</v>
      </c>
      <c r="N12" s="38">
        <f>IF(qualitative!M12=8,1,0)</f>
        <v>0</v>
      </c>
      <c r="O12" s="38">
        <f t="shared" si="1"/>
        <v>0</v>
      </c>
      <c r="P12" s="36">
        <f>IF(qualitative!N12=7,1,0)</f>
        <v>0</v>
      </c>
      <c r="Q12" s="36">
        <f>IF(qualitative!O12=5,1,0)</f>
        <v>0</v>
      </c>
      <c r="R12" s="36">
        <f>IF(qualitative!P12=3,1,0)</f>
        <v>0</v>
      </c>
      <c r="S12" s="36">
        <f>IF(qualitative!Q12=7,1,0)</f>
        <v>0</v>
      </c>
      <c r="T12" s="36">
        <f t="shared" si="2"/>
        <v>0</v>
      </c>
      <c r="U12" s="36">
        <f>IF(qualitative!R12=8,1,0)</f>
        <v>0</v>
      </c>
      <c r="V12" s="37">
        <f t="shared" si="3"/>
        <v>0</v>
      </c>
      <c r="W12" s="39">
        <f t="shared" si="4"/>
        <v>0</v>
      </c>
      <c r="X12" s="37">
        <f>COUNTIF(qualitative!C12:R12,999)</f>
        <v>0</v>
      </c>
      <c r="Y12"/>
      <c r="Z12"/>
      <c r="AA12"/>
      <c r="AB12"/>
      <c r="AC12"/>
      <c r="AD12"/>
    </row>
    <row r="13" spans="1:30" s="13" customFormat="1">
      <c r="A13" s="15">
        <f>qualitative!A13</f>
        <v>0</v>
      </c>
      <c r="B13" s="15">
        <f>qualitative!B13</f>
        <v>0</v>
      </c>
      <c r="C13" s="36">
        <f>IF(qualitative!C13=2,1,0)</f>
        <v>0</v>
      </c>
      <c r="D13" s="36">
        <f>IF(qualitative!D13=5,1,0)</f>
        <v>0</v>
      </c>
      <c r="E13" s="36">
        <f>IF(qualitative!E13=6,1,0)</f>
        <v>0</v>
      </c>
      <c r="F13" s="36">
        <f>IF(qualitative!F13=9,1,0)</f>
        <v>0</v>
      </c>
      <c r="G13" s="36">
        <f t="shared" si="0"/>
        <v>0</v>
      </c>
      <c r="H13" s="38">
        <f>IF(qualitative!G13=4,1,0)</f>
        <v>0</v>
      </c>
      <c r="I13" s="38">
        <f>IF(qualitative!H13=5,1,0)</f>
        <v>0</v>
      </c>
      <c r="J13" s="38">
        <f>IF(qualitative!I13=2,1,0)</f>
        <v>0</v>
      </c>
      <c r="K13" s="38">
        <f>IF(qualitative!J13=1,1,0)</f>
        <v>0</v>
      </c>
      <c r="L13" s="38">
        <f>IF(qualitative!K13=6,1,0)</f>
        <v>0</v>
      </c>
      <c r="M13" s="38">
        <f>IF(qualitative!L13=4,1,0)</f>
        <v>0</v>
      </c>
      <c r="N13" s="38">
        <f>IF(qualitative!M13=8,1,0)</f>
        <v>0</v>
      </c>
      <c r="O13" s="38">
        <f t="shared" si="1"/>
        <v>0</v>
      </c>
      <c r="P13" s="36">
        <f>IF(qualitative!N13=7,1,0)</f>
        <v>0</v>
      </c>
      <c r="Q13" s="36">
        <f>IF(qualitative!O13=5,1,0)</f>
        <v>0</v>
      </c>
      <c r="R13" s="36">
        <f>IF(qualitative!P13=3,1,0)</f>
        <v>0</v>
      </c>
      <c r="S13" s="36">
        <f>IF(qualitative!Q13=7,1,0)</f>
        <v>0</v>
      </c>
      <c r="T13" s="36">
        <f t="shared" si="2"/>
        <v>0</v>
      </c>
      <c r="U13" s="36">
        <f>IF(qualitative!R13=8,1,0)</f>
        <v>0</v>
      </c>
      <c r="V13" s="37">
        <f t="shared" si="3"/>
        <v>0</v>
      </c>
      <c r="W13" s="39">
        <f t="shared" si="4"/>
        <v>0</v>
      </c>
      <c r="X13" s="37">
        <f>COUNTIF(qualitative!C13:R13,999)</f>
        <v>0</v>
      </c>
      <c r="Y13"/>
      <c r="Z13"/>
      <c r="AA13"/>
      <c r="AB13"/>
      <c r="AC13"/>
      <c r="AD13"/>
    </row>
    <row r="14" spans="1:30" s="13" customFormat="1">
      <c r="A14" s="15">
        <f>qualitative!A14</f>
        <v>0</v>
      </c>
      <c r="B14" s="15">
        <f>qualitative!B14</f>
        <v>0</v>
      </c>
      <c r="C14" s="36">
        <f>IF(qualitative!C14=2,1,0)</f>
        <v>0</v>
      </c>
      <c r="D14" s="36">
        <f>IF(qualitative!D14=5,1,0)</f>
        <v>0</v>
      </c>
      <c r="E14" s="36">
        <f>IF(qualitative!E14=6,1,0)</f>
        <v>0</v>
      </c>
      <c r="F14" s="36">
        <f>IF(qualitative!F14=9,1,0)</f>
        <v>0</v>
      </c>
      <c r="G14" s="36">
        <f t="shared" si="0"/>
        <v>0</v>
      </c>
      <c r="H14" s="38">
        <f>IF(qualitative!G14=4,1,0)</f>
        <v>0</v>
      </c>
      <c r="I14" s="38">
        <f>IF(qualitative!H14=5,1,0)</f>
        <v>0</v>
      </c>
      <c r="J14" s="38">
        <f>IF(qualitative!I14=2,1,0)</f>
        <v>0</v>
      </c>
      <c r="K14" s="38">
        <f>IF(qualitative!J14=1,1,0)</f>
        <v>0</v>
      </c>
      <c r="L14" s="38">
        <f>IF(qualitative!K14=6,1,0)</f>
        <v>0</v>
      </c>
      <c r="M14" s="38">
        <f>IF(qualitative!L14=4,1,0)</f>
        <v>0</v>
      </c>
      <c r="N14" s="38">
        <f>IF(qualitative!M14=8,1,0)</f>
        <v>0</v>
      </c>
      <c r="O14" s="38">
        <f t="shared" si="1"/>
        <v>0</v>
      </c>
      <c r="P14" s="36">
        <f>IF(qualitative!N14=7,1,0)</f>
        <v>0</v>
      </c>
      <c r="Q14" s="36">
        <f>IF(qualitative!O14=5,1,0)</f>
        <v>0</v>
      </c>
      <c r="R14" s="36">
        <f>IF(qualitative!P14=3,1,0)</f>
        <v>0</v>
      </c>
      <c r="S14" s="36">
        <f>IF(qualitative!Q14=7,1,0)</f>
        <v>0</v>
      </c>
      <c r="T14" s="36">
        <f t="shared" si="2"/>
        <v>0</v>
      </c>
      <c r="U14" s="36">
        <f>IF(qualitative!R14=8,1,0)</f>
        <v>0</v>
      </c>
      <c r="V14" s="37">
        <f t="shared" si="3"/>
        <v>0</v>
      </c>
      <c r="W14" s="39">
        <f t="shared" si="4"/>
        <v>0</v>
      </c>
      <c r="X14" s="37">
        <f>COUNTIF(qualitative!C14:R14,999)</f>
        <v>0</v>
      </c>
      <c r="Y14"/>
      <c r="Z14"/>
      <c r="AA14"/>
      <c r="AB14"/>
      <c r="AC14"/>
      <c r="AD14"/>
    </row>
    <row r="15" spans="1:30" s="13" customFormat="1">
      <c r="A15" s="15">
        <f>qualitative!A15</f>
        <v>0</v>
      </c>
      <c r="B15" s="15">
        <f>qualitative!B15</f>
        <v>0</v>
      </c>
      <c r="C15" s="36">
        <f>IF(qualitative!C15=2,1,0)</f>
        <v>0</v>
      </c>
      <c r="D15" s="36">
        <f>IF(qualitative!D15=5,1,0)</f>
        <v>0</v>
      </c>
      <c r="E15" s="36">
        <f>IF(qualitative!E15=6,1,0)</f>
        <v>0</v>
      </c>
      <c r="F15" s="36">
        <f>IF(qualitative!F15=9,1,0)</f>
        <v>0</v>
      </c>
      <c r="G15" s="36">
        <f t="shared" si="0"/>
        <v>0</v>
      </c>
      <c r="H15" s="38">
        <f>IF(qualitative!G15=4,1,0)</f>
        <v>0</v>
      </c>
      <c r="I15" s="38">
        <f>IF(qualitative!H15=5,1,0)</f>
        <v>0</v>
      </c>
      <c r="J15" s="38">
        <f>IF(qualitative!I15=2,1,0)</f>
        <v>0</v>
      </c>
      <c r="K15" s="38">
        <f>IF(qualitative!J15=1,1,0)</f>
        <v>0</v>
      </c>
      <c r="L15" s="38">
        <f>IF(qualitative!K15=6,1,0)</f>
        <v>0</v>
      </c>
      <c r="M15" s="38">
        <f>IF(qualitative!L15=4,1,0)</f>
        <v>0</v>
      </c>
      <c r="N15" s="38">
        <f>IF(qualitative!M15=8,1,0)</f>
        <v>0</v>
      </c>
      <c r="O15" s="38">
        <f t="shared" si="1"/>
        <v>0</v>
      </c>
      <c r="P15" s="36">
        <f>IF(qualitative!N15=7,1,0)</f>
        <v>0</v>
      </c>
      <c r="Q15" s="36">
        <f>IF(qualitative!O15=5,1,0)</f>
        <v>0</v>
      </c>
      <c r="R15" s="36">
        <f>IF(qualitative!P15=3,1,0)</f>
        <v>0</v>
      </c>
      <c r="S15" s="36">
        <f>IF(qualitative!Q15=7,1,0)</f>
        <v>0</v>
      </c>
      <c r="T15" s="36">
        <f t="shared" si="2"/>
        <v>0</v>
      </c>
      <c r="U15" s="36">
        <f>IF(qualitative!R15=8,1,0)</f>
        <v>0</v>
      </c>
      <c r="V15" s="37">
        <f t="shared" si="3"/>
        <v>0</v>
      </c>
      <c r="W15" s="39">
        <f t="shared" si="4"/>
        <v>0</v>
      </c>
      <c r="X15" s="37">
        <f>COUNTIF(qualitative!C15:R15,999)</f>
        <v>0</v>
      </c>
      <c r="Y15"/>
      <c r="Z15"/>
      <c r="AA15"/>
      <c r="AB15"/>
      <c r="AC15"/>
      <c r="AD15"/>
    </row>
    <row r="16" spans="1:30" s="13" customFormat="1">
      <c r="A16" s="15">
        <f>qualitative!A16</f>
        <v>0</v>
      </c>
      <c r="B16" s="15">
        <f>qualitative!B16</f>
        <v>0</v>
      </c>
      <c r="C16" s="36">
        <f>IF(qualitative!C16=2,1,0)</f>
        <v>0</v>
      </c>
      <c r="D16" s="36">
        <f>IF(qualitative!D16=5,1,0)</f>
        <v>0</v>
      </c>
      <c r="E16" s="36">
        <f>IF(qualitative!E16=6,1,0)</f>
        <v>0</v>
      </c>
      <c r="F16" s="36">
        <f>IF(qualitative!F16=9,1,0)</f>
        <v>0</v>
      </c>
      <c r="G16" s="36">
        <f t="shared" si="0"/>
        <v>0</v>
      </c>
      <c r="H16" s="38">
        <f>IF(qualitative!G16=4,1,0)</f>
        <v>0</v>
      </c>
      <c r="I16" s="38">
        <f>IF(qualitative!H16=5,1,0)</f>
        <v>0</v>
      </c>
      <c r="J16" s="38">
        <f>IF(qualitative!I16=2,1,0)</f>
        <v>0</v>
      </c>
      <c r="K16" s="38">
        <f>IF(qualitative!J16=1,1,0)</f>
        <v>0</v>
      </c>
      <c r="L16" s="38">
        <f>IF(qualitative!K16=6,1,0)</f>
        <v>0</v>
      </c>
      <c r="M16" s="38">
        <f>IF(qualitative!L16=4,1,0)</f>
        <v>0</v>
      </c>
      <c r="N16" s="38">
        <f>IF(qualitative!M16=8,1,0)</f>
        <v>0</v>
      </c>
      <c r="O16" s="38">
        <f t="shared" si="1"/>
        <v>0</v>
      </c>
      <c r="P16" s="36">
        <f>IF(qualitative!N16=7,1,0)</f>
        <v>0</v>
      </c>
      <c r="Q16" s="36">
        <f>IF(qualitative!O16=5,1,0)</f>
        <v>0</v>
      </c>
      <c r="R16" s="36">
        <f>IF(qualitative!P16=3,1,0)</f>
        <v>0</v>
      </c>
      <c r="S16" s="36">
        <f>IF(qualitative!Q16=7,1,0)</f>
        <v>0</v>
      </c>
      <c r="T16" s="36">
        <f t="shared" si="2"/>
        <v>0</v>
      </c>
      <c r="U16" s="36">
        <f>IF(qualitative!R16=8,1,0)</f>
        <v>0</v>
      </c>
      <c r="V16" s="37">
        <f t="shared" si="3"/>
        <v>0</v>
      </c>
      <c r="W16" s="39">
        <f t="shared" si="4"/>
        <v>0</v>
      </c>
      <c r="X16" s="37">
        <f>COUNTIF(qualitative!C16:R16,999)</f>
        <v>0</v>
      </c>
      <c r="Y16"/>
      <c r="Z16"/>
      <c r="AA16"/>
      <c r="AB16"/>
      <c r="AC16"/>
      <c r="AD16"/>
    </row>
    <row r="17" spans="1:30" s="13" customFormat="1">
      <c r="A17" s="15">
        <f>qualitative!A17</f>
        <v>0</v>
      </c>
      <c r="B17" s="15">
        <f>qualitative!B17</f>
        <v>0</v>
      </c>
      <c r="C17" s="36">
        <f>IF(qualitative!C17=2,1,0)</f>
        <v>0</v>
      </c>
      <c r="D17" s="36">
        <f>IF(qualitative!D17=5,1,0)</f>
        <v>0</v>
      </c>
      <c r="E17" s="36">
        <f>IF(qualitative!E17=6,1,0)</f>
        <v>0</v>
      </c>
      <c r="F17" s="36">
        <f>IF(qualitative!F17=9,1,0)</f>
        <v>0</v>
      </c>
      <c r="G17" s="36">
        <f t="shared" si="0"/>
        <v>0</v>
      </c>
      <c r="H17" s="38">
        <f>IF(qualitative!G17=4,1,0)</f>
        <v>0</v>
      </c>
      <c r="I17" s="38">
        <f>IF(qualitative!H17=5,1,0)</f>
        <v>0</v>
      </c>
      <c r="J17" s="38">
        <f>IF(qualitative!I17=2,1,0)</f>
        <v>0</v>
      </c>
      <c r="K17" s="38">
        <f>IF(qualitative!J17=1,1,0)</f>
        <v>0</v>
      </c>
      <c r="L17" s="38">
        <f>IF(qualitative!K17=6,1,0)</f>
        <v>0</v>
      </c>
      <c r="M17" s="38">
        <f>IF(qualitative!L17=4,1,0)</f>
        <v>0</v>
      </c>
      <c r="N17" s="38">
        <f>IF(qualitative!M17=8,1,0)</f>
        <v>0</v>
      </c>
      <c r="O17" s="38">
        <f t="shared" si="1"/>
        <v>0</v>
      </c>
      <c r="P17" s="36">
        <f>IF(qualitative!N17=7,1,0)</f>
        <v>0</v>
      </c>
      <c r="Q17" s="36">
        <f>IF(qualitative!O17=5,1,0)</f>
        <v>0</v>
      </c>
      <c r="R17" s="36">
        <f>IF(qualitative!P17=3,1,0)</f>
        <v>0</v>
      </c>
      <c r="S17" s="36">
        <f>IF(qualitative!Q17=7,1,0)</f>
        <v>0</v>
      </c>
      <c r="T17" s="36">
        <f t="shared" si="2"/>
        <v>0</v>
      </c>
      <c r="U17" s="36">
        <f>IF(qualitative!R17=8,1,0)</f>
        <v>0</v>
      </c>
      <c r="V17" s="37">
        <f t="shared" si="3"/>
        <v>0</v>
      </c>
      <c r="W17" s="39">
        <f t="shared" si="4"/>
        <v>0</v>
      </c>
      <c r="X17" s="37">
        <f>COUNTIF(qualitative!C17:R17,999)</f>
        <v>0</v>
      </c>
      <c r="Y17"/>
      <c r="Z17"/>
      <c r="AA17"/>
      <c r="AB17"/>
      <c r="AC17"/>
      <c r="AD17"/>
    </row>
    <row r="18" spans="1:30" s="13" customFormat="1">
      <c r="A18" s="15">
        <f>qualitative!A18</f>
        <v>0</v>
      </c>
      <c r="B18" s="15">
        <f>qualitative!B18</f>
        <v>0</v>
      </c>
      <c r="C18" s="36">
        <f>IF(qualitative!C18=2,1,0)</f>
        <v>0</v>
      </c>
      <c r="D18" s="36">
        <f>IF(qualitative!D18=5,1,0)</f>
        <v>0</v>
      </c>
      <c r="E18" s="36">
        <f>IF(qualitative!E18=6,1,0)</f>
        <v>0</v>
      </c>
      <c r="F18" s="36">
        <f>IF(qualitative!F18=9,1,0)</f>
        <v>0</v>
      </c>
      <c r="G18" s="36">
        <f t="shared" si="0"/>
        <v>0</v>
      </c>
      <c r="H18" s="38">
        <f>IF(qualitative!G18=4,1,0)</f>
        <v>0</v>
      </c>
      <c r="I18" s="38">
        <f>IF(qualitative!H18=5,1,0)</f>
        <v>0</v>
      </c>
      <c r="J18" s="38">
        <f>IF(qualitative!I18=2,1,0)</f>
        <v>0</v>
      </c>
      <c r="K18" s="38">
        <f>IF(qualitative!J18=1,1,0)</f>
        <v>0</v>
      </c>
      <c r="L18" s="38">
        <f>IF(qualitative!K18=6,1,0)</f>
        <v>0</v>
      </c>
      <c r="M18" s="38">
        <f>IF(qualitative!L18=4,1,0)</f>
        <v>0</v>
      </c>
      <c r="N18" s="38">
        <f>IF(qualitative!M18=8,1,0)</f>
        <v>0</v>
      </c>
      <c r="O18" s="38">
        <f t="shared" si="1"/>
        <v>0</v>
      </c>
      <c r="P18" s="36">
        <f>IF(qualitative!N18=7,1,0)</f>
        <v>0</v>
      </c>
      <c r="Q18" s="36">
        <f>IF(qualitative!O18=5,1,0)</f>
        <v>0</v>
      </c>
      <c r="R18" s="36">
        <f>IF(qualitative!P18=3,1,0)</f>
        <v>0</v>
      </c>
      <c r="S18" s="36">
        <f>IF(qualitative!Q18=7,1,0)</f>
        <v>0</v>
      </c>
      <c r="T18" s="36">
        <f t="shared" si="2"/>
        <v>0</v>
      </c>
      <c r="U18" s="36">
        <f>IF(qualitative!R18=8,1,0)</f>
        <v>0</v>
      </c>
      <c r="V18" s="37">
        <f t="shared" si="3"/>
        <v>0</v>
      </c>
      <c r="W18" s="39">
        <f t="shared" si="4"/>
        <v>0</v>
      </c>
      <c r="X18" s="37">
        <f>COUNTIF(qualitative!C18:R18,999)</f>
        <v>0</v>
      </c>
      <c r="Y18"/>
      <c r="Z18"/>
      <c r="AA18"/>
      <c r="AB18"/>
      <c r="AC18"/>
      <c r="AD18"/>
    </row>
    <row r="19" spans="1:30" s="13" customFormat="1">
      <c r="A19" s="15">
        <f>qualitative!A19</f>
        <v>0</v>
      </c>
      <c r="B19" s="15">
        <f>qualitative!B19</f>
        <v>0</v>
      </c>
      <c r="C19" s="36">
        <f>IF(qualitative!C19=2,1,0)</f>
        <v>0</v>
      </c>
      <c r="D19" s="36">
        <f>IF(qualitative!D19=5,1,0)</f>
        <v>0</v>
      </c>
      <c r="E19" s="36">
        <f>IF(qualitative!E19=6,1,0)</f>
        <v>0</v>
      </c>
      <c r="F19" s="36">
        <f>IF(qualitative!F19=9,1,0)</f>
        <v>0</v>
      </c>
      <c r="G19" s="36">
        <f t="shared" si="0"/>
        <v>0</v>
      </c>
      <c r="H19" s="38">
        <f>IF(qualitative!G19=4,1,0)</f>
        <v>0</v>
      </c>
      <c r="I19" s="38">
        <f>IF(qualitative!H19=5,1,0)</f>
        <v>0</v>
      </c>
      <c r="J19" s="38">
        <f>IF(qualitative!I19=2,1,0)</f>
        <v>0</v>
      </c>
      <c r="K19" s="38">
        <f>IF(qualitative!J19=1,1,0)</f>
        <v>0</v>
      </c>
      <c r="L19" s="38">
        <f>IF(qualitative!K19=6,1,0)</f>
        <v>0</v>
      </c>
      <c r="M19" s="38">
        <f>IF(qualitative!L19=4,1,0)</f>
        <v>0</v>
      </c>
      <c r="N19" s="38">
        <f>IF(qualitative!M19=8,1,0)</f>
        <v>0</v>
      </c>
      <c r="O19" s="38">
        <f t="shared" si="1"/>
        <v>0</v>
      </c>
      <c r="P19" s="36">
        <f>IF(qualitative!N19=7,1,0)</f>
        <v>0</v>
      </c>
      <c r="Q19" s="36">
        <f>IF(qualitative!O19=5,1,0)</f>
        <v>0</v>
      </c>
      <c r="R19" s="36">
        <f>IF(qualitative!P19=3,1,0)</f>
        <v>0</v>
      </c>
      <c r="S19" s="36">
        <f>IF(qualitative!Q19=7,1,0)</f>
        <v>0</v>
      </c>
      <c r="T19" s="36">
        <f t="shared" si="2"/>
        <v>0</v>
      </c>
      <c r="U19" s="36">
        <f>IF(qualitative!R19=8,1,0)</f>
        <v>0</v>
      </c>
      <c r="V19" s="37">
        <f t="shared" si="3"/>
        <v>0</v>
      </c>
      <c r="W19" s="39">
        <f t="shared" si="4"/>
        <v>0</v>
      </c>
      <c r="X19" s="37">
        <f>COUNTIF(qualitative!C19:R19,999)</f>
        <v>0</v>
      </c>
      <c r="Y19"/>
      <c r="Z19"/>
      <c r="AA19"/>
      <c r="AB19"/>
      <c r="AC19"/>
      <c r="AD19"/>
    </row>
    <row r="20" spans="1:30" s="13" customFormat="1">
      <c r="A20" s="15">
        <f>qualitative!A20</f>
        <v>0</v>
      </c>
      <c r="B20" s="15">
        <f>qualitative!B20</f>
        <v>0</v>
      </c>
      <c r="C20" s="36">
        <f>IF(qualitative!C20=2,1,0)</f>
        <v>0</v>
      </c>
      <c r="D20" s="36">
        <f>IF(qualitative!D20=5,1,0)</f>
        <v>0</v>
      </c>
      <c r="E20" s="36">
        <f>IF(qualitative!E20=6,1,0)</f>
        <v>0</v>
      </c>
      <c r="F20" s="36">
        <f>IF(qualitative!F20=9,1,0)</f>
        <v>0</v>
      </c>
      <c r="G20" s="36">
        <f t="shared" si="0"/>
        <v>0</v>
      </c>
      <c r="H20" s="38">
        <f>IF(qualitative!G20=4,1,0)</f>
        <v>0</v>
      </c>
      <c r="I20" s="38">
        <f>IF(qualitative!H20=5,1,0)</f>
        <v>0</v>
      </c>
      <c r="J20" s="38">
        <f>IF(qualitative!I20=2,1,0)</f>
        <v>0</v>
      </c>
      <c r="K20" s="38">
        <f>IF(qualitative!J20=1,1,0)</f>
        <v>0</v>
      </c>
      <c r="L20" s="38">
        <f>IF(qualitative!K20=6,1,0)</f>
        <v>0</v>
      </c>
      <c r="M20" s="38">
        <f>IF(qualitative!L20=4,1,0)</f>
        <v>0</v>
      </c>
      <c r="N20" s="38">
        <f>IF(qualitative!M20=8,1,0)</f>
        <v>0</v>
      </c>
      <c r="O20" s="38">
        <f t="shared" si="1"/>
        <v>0</v>
      </c>
      <c r="P20" s="36">
        <f>IF(qualitative!N20=7,1,0)</f>
        <v>0</v>
      </c>
      <c r="Q20" s="36">
        <f>IF(qualitative!O20=5,1,0)</f>
        <v>0</v>
      </c>
      <c r="R20" s="36">
        <f>IF(qualitative!P20=3,1,0)</f>
        <v>0</v>
      </c>
      <c r="S20" s="36">
        <f>IF(qualitative!Q20=7,1,0)</f>
        <v>0</v>
      </c>
      <c r="T20" s="36">
        <f t="shared" si="2"/>
        <v>0</v>
      </c>
      <c r="U20" s="36">
        <f>IF(qualitative!R20=8,1,0)</f>
        <v>0</v>
      </c>
      <c r="V20" s="37">
        <f t="shared" si="3"/>
        <v>0</v>
      </c>
      <c r="W20" s="39">
        <f t="shared" si="4"/>
        <v>0</v>
      </c>
      <c r="X20" s="37">
        <f>COUNTIF(qualitative!C20:R20,999)</f>
        <v>0</v>
      </c>
      <c r="Y20"/>
      <c r="Z20"/>
      <c r="AA20"/>
      <c r="AB20"/>
      <c r="AC20"/>
      <c r="AD20"/>
    </row>
    <row r="21" spans="1:30" s="13" customFormat="1">
      <c r="A21" s="15">
        <f>qualitative!A21</f>
        <v>0</v>
      </c>
      <c r="B21" s="15">
        <f>qualitative!B21</f>
        <v>0</v>
      </c>
      <c r="C21" s="36">
        <f>IF(qualitative!C21=2,1,0)</f>
        <v>0</v>
      </c>
      <c r="D21" s="36">
        <f>IF(qualitative!D21=5,1,0)</f>
        <v>0</v>
      </c>
      <c r="E21" s="36">
        <f>IF(qualitative!E21=6,1,0)</f>
        <v>0</v>
      </c>
      <c r="F21" s="36">
        <f>IF(qualitative!F21=9,1,0)</f>
        <v>0</v>
      </c>
      <c r="G21" s="36">
        <f t="shared" si="0"/>
        <v>0</v>
      </c>
      <c r="H21" s="38">
        <f>IF(qualitative!G21=4,1,0)</f>
        <v>0</v>
      </c>
      <c r="I21" s="38">
        <f>IF(qualitative!H21=5,1,0)</f>
        <v>0</v>
      </c>
      <c r="J21" s="38">
        <f>IF(qualitative!I21=2,1,0)</f>
        <v>0</v>
      </c>
      <c r="K21" s="38">
        <f>IF(qualitative!J21=1,1,0)</f>
        <v>0</v>
      </c>
      <c r="L21" s="38">
        <f>IF(qualitative!K21=6,1,0)</f>
        <v>0</v>
      </c>
      <c r="M21" s="38">
        <f>IF(qualitative!L21=4,1,0)</f>
        <v>0</v>
      </c>
      <c r="N21" s="38">
        <f>IF(qualitative!M21=8,1,0)</f>
        <v>0</v>
      </c>
      <c r="O21" s="38">
        <f t="shared" si="1"/>
        <v>0</v>
      </c>
      <c r="P21" s="36">
        <f>IF(qualitative!N21=7,1,0)</f>
        <v>0</v>
      </c>
      <c r="Q21" s="36">
        <f>IF(qualitative!O21=5,1,0)</f>
        <v>0</v>
      </c>
      <c r="R21" s="36">
        <f>IF(qualitative!P21=3,1,0)</f>
        <v>0</v>
      </c>
      <c r="S21" s="36">
        <f>IF(qualitative!Q21=7,1,0)</f>
        <v>0</v>
      </c>
      <c r="T21" s="36">
        <f t="shared" si="2"/>
        <v>0</v>
      </c>
      <c r="U21" s="36">
        <f>IF(qualitative!R21=8,1,0)</f>
        <v>0</v>
      </c>
      <c r="V21" s="37">
        <f t="shared" si="3"/>
        <v>0</v>
      </c>
      <c r="W21" s="39">
        <f t="shared" si="4"/>
        <v>0</v>
      </c>
      <c r="X21" s="37">
        <f>COUNTIF(qualitative!C21:R21,999)</f>
        <v>0</v>
      </c>
      <c r="Y21"/>
      <c r="Z21"/>
      <c r="AA21"/>
      <c r="AB21"/>
      <c r="AC21"/>
      <c r="AD21"/>
    </row>
    <row r="22" spans="1:30" s="13" customFormat="1">
      <c r="A22" s="15">
        <f>qualitative!A22</f>
        <v>0</v>
      </c>
      <c r="B22" s="15">
        <f>qualitative!B22</f>
        <v>0</v>
      </c>
      <c r="C22" s="36">
        <f>IF(qualitative!C22=2,1,0)</f>
        <v>0</v>
      </c>
      <c r="D22" s="36">
        <f>IF(qualitative!D22=5,1,0)</f>
        <v>0</v>
      </c>
      <c r="E22" s="36">
        <f>IF(qualitative!E22=6,1,0)</f>
        <v>0</v>
      </c>
      <c r="F22" s="36">
        <f>IF(qualitative!F22=9,1,0)</f>
        <v>0</v>
      </c>
      <c r="G22" s="36">
        <f t="shared" si="0"/>
        <v>0</v>
      </c>
      <c r="H22" s="38">
        <f>IF(qualitative!G22=4,1,0)</f>
        <v>0</v>
      </c>
      <c r="I22" s="38">
        <f>IF(qualitative!H22=5,1,0)</f>
        <v>0</v>
      </c>
      <c r="J22" s="38">
        <f>IF(qualitative!I22=2,1,0)</f>
        <v>0</v>
      </c>
      <c r="K22" s="38">
        <f>IF(qualitative!J22=1,1,0)</f>
        <v>0</v>
      </c>
      <c r="L22" s="38">
        <f>IF(qualitative!K22=6,1,0)</f>
        <v>0</v>
      </c>
      <c r="M22" s="38">
        <f>IF(qualitative!L22=4,1,0)</f>
        <v>0</v>
      </c>
      <c r="N22" s="38">
        <f>IF(qualitative!M22=8,1,0)</f>
        <v>0</v>
      </c>
      <c r="O22" s="38">
        <f t="shared" si="1"/>
        <v>0</v>
      </c>
      <c r="P22" s="36">
        <f>IF(qualitative!N22=7,1,0)</f>
        <v>0</v>
      </c>
      <c r="Q22" s="36">
        <f>IF(qualitative!O22=5,1,0)</f>
        <v>0</v>
      </c>
      <c r="R22" s="36">
        <f>IF(qualitative!P22=3,1,0)</f>
        <v>0</v>
      </c>
      <c r="S22" s="36">
        <f>IF(qualitative!Q22=7,1,0)</f>
        <v>0</v>
      </c>
      <c r="T22" s="36">
        <f t="shared" si="2"/>
        <v>0</v>
      </c>
      <c r="U22" s="36">
        <f>IF(qualitative!R22=8,1,0)</f>
        <v>0</v>
      </c>
      <c r="V22" s="37">
        <f t="shared" si="3"/>
        <v>0</v>
      </c>
      <c r="W22" s="39">
        <f t="shared" si="4"/>
        <v>0</v>
      </c>
      <c r="X22" s="37">
        <f>COUNTIF(qualitative!C22:R22,999)</f>
        <v>0</v>
      </c>
      <c r="Y22"/>
      <c r="Z22"/>
      <c r="AA22"/>
      <c r="AB22"/>
      <c r="AC22"/>
      <c r="AD22"/>
    </row>
    <row r="23" spans="1:30" s="13" customFormat="1">
      <c r="A23" s="15">
        <f>qualitative!A23</f>
        <v>0</v>
      </c>
      <c r="B23" s="15">
        <f>qualitative!B23</f>
        <v>0</v>
      </c>
      <c r="C23" s="36">
        <f>IF(qualitative!C23=2,1,0)</f>
        <v>0</v>
      </c>
      <c r="D23" s="36">
        <f>IF(qualitative!D23=5,1,0)</f>
        <v>0</v>
      </c>
      <c r="E23" s="36">
        <f>IF(qualitative!E23=6,1,0)</f>
        <v>0</v>
      </c>
      <c r="F23" s="36">
        <f>IF(qualitative!F23=9,1,0)</f>
        <v>0</v>
      </c>
      <c r="G23" s="36">
        <f t="shared" si="0"/>
        <v>0</v>
      </c>
      <c r="H23" s="38">
        <f>IF(qualitative!G23=4,1,0)</f>
        <v>0</v>
      </c>
      <c r="I23" s="38">
        <f>IF(qualitative!H23=5,1,0)</f>
        <v>0</v>
      </c>
      <c r="J23" s="38">
        <f>IF(qualitative!I23=2,1,0)</f>
        <v>0</v>
      </c>
      <c r="K23" s="38">
        <f>IF(qualitative!J23=1,1,0)</f>
        <v>0</v>
      </c>
      <c r="L23" s="38">
        <f>IF(qualitative!K23=6,1,0)</f>
        <v>0</v>
      </c>
      <c r="M23" s="38">
        <f>IF(qualitative!L23=4,1,0)</f>
        <v>0</v>
      </c>
      <c r="N23" s="38">
        <f>IF(qualitative!M23=8,1,0)</f>
        <v>0</v>
      </c>
      <c r="O23" s="38">
        <f t="shared" si="1"/>
        <v>0</v>
      </c>
      <c r="P23" s="36">
        <f>IF(qualitative!N23=7,1,0)</f>
        <v>0</v>
      </c>
      <c r="Q23" s="36">
        <f>IF(qualitative!O23=5,1,0)</f>
        <v>0</v>
      </c>
      <c r="R23" s="36">
        <f>IF(qualitative!P23=3,1,0)</f>
        <v>0</v>
      </c>
      <c r="S23" s="36">
        <f>IF(qualitative!Q23=7,1,0)</f>
        <v>0</v>
      </c>
      <c r="T23" s="36">
        <f t="shared" si="2"/>
        <v>0</v>
      </c>
      <c r="U23" s="36">
        <f>IF(qualitative!R23=8,1,0)</f>
        <v>0</v>
      </c>
      <c r="V23" s="37">
        <f t="shared" si="3"/>
        <v>0</v>
      </c>
      <c r="W23" s="39">
        <f t="shared" si="4"/>
        <v>0</v>
      </c>
      <c r="X23" s="37">
        <f>COUNTIF(qualitative!C23:R23,999)</f>
        <v>0</v>
      </c>
      <c r="Y23"/>
      <c r="Z23"/>
      <c r="AA23"/>
      <c r="AB23"/>
      <c r="AC23"/>
      <c r="AD23"/>
    </row>
    <row r="24" spans="1:30" s="13" customFormat="1">
      <c r="A24" s="15">
        <f>qualitative!A24</f>
        <v>0</v>
      </c>
      <c r="B24" s="15">
        <f>qualitative!B24</f>
        <v>0</v>
      </c>
      <c r="C24" s="36">
        <f>IF(qualitative!C24=2,1,0)</f>
        <v>0</v>
      </c>
      <c r="D24" s="36">
        <f>IF(qualitative!D24=5,1,0)</f>
        <v>0</v>
      </c>
      <c r="E24" s="36">
        <f>IF(qualitative!E24=6,1,0)</f>
        <v>0</v>
      </c>
      <c r="F24" s="36">
        <f>IF(qualitative!F24=9,1,0)</f>
        <v>0</v>
      </c>
      <c r="G24" s="36">
        <f t="shared" si="0"/>
        <v>0</v>
      </c>
      <c r="H24" s="38">
        <f>IF(qualitative!G24=4,1,0)</f>
        <v>0</v>
      </c>
      <c r="I24" s="38">
        <f>IF(qualitative!H24=5,1,0)</f>
        <v>0</v>
      </c>
      <c r="J24" s="38">
        <f>IF(qualitative!I24=2,1,0)</f>
        <v>0</v>
      </c>
      <c r="K24" s="38">
        <f>IF(qualitative!J24=1,1,0)</f>
        <v>0</v>
      </c>
      <c r="L24" s="38">
        <f>IF(qualitative!K24=6,1,0)</f>
        <v>0</v>
      </c>
      <c r="M24" s="38">
        <f>IF(qualitative!L24=4,1,0)</f>
        <v>0</v>
      </c>
      <c r="N24" s="38">
        <f>IF(qualitative!M24=8,1,0)</f>
        <v>0</v>
      </c>
      <c r="O24" s="38">
        <f t="shared" si="1"/>
        <v>0</v>
      </c>
      <c r="P24" s="36">
        <f>IF(qualitative!N24=7,1,0)</f>
        <v>0</v>
      </c>
      <c r="Q24" s="36">
        <f>IF(qualitative!O24=5,1,0)</f>
        <v>0</v>
      </c>
      <c r="R24" s="36">
        <f>IF(qualitative!P24=3,1,0)</f>
        <v>0</v>
      </c>
      <c r="S24" s="36">
        <f>IF(qualitative!Q24=7,1,0)</f>
        <v>0</v>
      </c>
      <c r="T24" s="36">
        <f t="shared" si="2"/>
        <v>0</v>
      </c>
      <c r="U24" s="36">
        <f>IF(qualitative!R24=8,1,0)</f>
        <v>0</v>
      </c>
      <c r="V24" s="37">
        <f t="shared" si="3"/>
        <v>0</v>
      </c>
      <c r="W24" s="39">
        <f t="shared" si="4"/>
        <v>0</v>
      </c>
      <c r="X24" s="37">
        <f>COUNTIF(qualitative!C24:R24,999)</f>
        <v>0</v>
      </c>
      <c r="Y24"/>
      <c r="Z24"/>
      <c r="AA24"/>
      <c r="AB24"/>
      <c r="AC24"/>
      <c r="AD24"/>
    </row>
    <row r="25" spans="1:30" s="13" customFormat="1">
      <c r="A25" s="15">
        <f>qualitative!A25</f>
        <v>0</v>
      </c>
      <c r="B25" s="15">
        <f>qualitative!B25</f>
        <v>0</v>
      </c>
      <c r="C25" s="36">
        <f>IF(qualitative!C25=2,1,0)</f>
        <v>0</v>
      </c>
      <c r="D25" s="36">
        <f>IF(qualitative!D25=5,1,0)</f>
        <v>0</v>
      </c>
      <c r="E25" s="36">
        <f>IF(qualitative!E25=6,1,0)</f>
        <v>0</v>
      </c>
      <c r="F25" s="36">
        <f>IF(qualitative!F25=9,1,0)</f>
        <v>0</v>
      </c>
      <c r="G25" s="36">
        <f t="shared" si="0"/>
        <v>0</v>
      </c>
      <c r="H25" s="38">
        <f>IF(qualitative!G25=4,1,0)</f>
        <v>0</v>
      </c>
      <c r="I25" s="38">
        <f>IF(qualitative!H25=5,1,0)</f>
        <v>0</v>
      </c>
      <c r="J25" s="38">
        <f>IF(qualitative!I25=2,1,0)</f>
        <v>0</v>
      </c>
      <c r="K25" s="38">
        <f>IF(qualitative!J25=1,1,0)</f>
        <v>0</v>
      </c>
      <c r="L25" s="38">
        <f>IF(qualitative!K25=6,1,0)</f>
        <v>0</v>
      </c>
      <c r="M25" s="38">
        <f>IF(qualitative!L25=4,1,0)</f>
        <v>0</v>
      </c>
      <c r="N25" s="38">
        <f>IF(qualitative!M25=8,1,0)</f>
        <v>0</v>
      </c>
      <c r="O25" s="38">
        <f t="shared" si="1"/>
        <v>0</v>
      </c>
      <c r="P25" s="36">
        <f>IF(qualitative!N25=7,1,0)</f>
        <v>0</v>
      </c>
      <c r="Q25" s="36">
        <f>IF(qualitative!O25=5,1,0)</f>
        <v>0</v>
      </c>
      <c r="R25" s="36">
        <f>IF(qualitative!P25=3,1,0)</f>
        <v>0</v>
      </c>
      <c r="S25" s="36">
        <f>IF(qualitative!Q25=7,1,0)</f>
        <v>0</v>
      </c>
      <c r="T25" s="36">
        <f t="shared" si="2"/>
        <v>0</v>
      </c>
      <c r="U25" s="36">
        <f>IF(qualitative!R25=8,1,0)</f>
        <v>0</v>
      </c>
      <c r="V25" s="37">
        <f t="shared" si="3"/>
        <v>0</v>
      </c>
      <c r="W25" s="39">
        <f t="shared" si="4"/>
        <v>0</v>
      </c>
      <c r="X25" s="37">
        <f>COUNTIF(qualitative!C25:R25,999)</f>
        <v>0</v>
      </c>
      <c r="Y25"/>
      <c r="Z25"/>
      <c r="AA25"/>
      <c r="AB25"/>
      <c r="AC25"/>
      <c r="AD25"/>
    </row>
    <row r="26" spans="1:30">
      <c r="A26" s="15">
        <f>qualitative!A26</f>
        <v>0</v>
      </c>
      <c r="B26" s="15">
        <f>qualitative!B26</f>
        <v>0</v>
      </c>
      <c r="C26" s="36">
        <f>IF(qualitative!C26=2,1,0)</f>
        <v>0</v>
      </c>
      <c r="D26" s="36">
        <f>IF(qualitative!D26=5,1,0)</f>
        <v>0</v>
      </c>
      <c r="E26" s="36">
        <f>IF(qualitative!E26=6,1,0)</f>
        <v>0</v>
      </c>
      <c r="F26" s="36">
        <f>IF(qualitative!F26=9,1,0)</f>
        <v>0</v>
      </c>
      <c r="G26" s="36">
        <f t="shared" si="0"/>
        <v>0</v>
      </c>
      <c r="H26" s="38">
        <f>IF(qualitative!G26=4,1,0)</f>
        <v>0</v>
      </c>
      <c r="I26" s="38">
        <f>IF(qualitative!H26=5,1,0)</f>
        <v>0</v>
      </c>
      <c r="J26" s="38">
        <f>IF(qualitative!I26=2,1,0)</f>
        <v>0</v>
      </c>
      <c r="K26" s="38">
        <f>IF(qualitative!J26=1,1,0)</f>
        <v>0</v>
      </c>
      <c r="L26" s="38">
        <f>IF(qualitative!K26=6,1,0)</f>
        <v>0</v>
      </c>
      <c r="M26" s="38">
        <f>IF(qualitative!L26=4,1,0)</f>
        <v>0</v>
      </c>
      <c r="N26" s="38">
        <f>IF(qualitative!M26=8,1,0)</f>
        <v>0</v>
      </c>
      <c r="O26" s="38">
        <f t="shared" si="1"/>
        <v>0</v>
      </c>
      <c r="P26" s="36">
        <f>IF(qualitative!N26=7,1,0)</f>
        <v>0</v>
      </c>
      <c r="Q26" s="36">
        <f>IF(qualitative!O26=5,1,0)</f>
        <v>0</v>
      </c>
      <c r="R26" s="36">
        <f>IF(qualitative!P26=3,1,0)</f>
        <v>0</v>
      </c>
      <c r="S26" s="36">
        <f>IF(qualitative!Q26=7,1,0)</f>
        <v>0</v>
      </c>
      <c r="T26" s="36">
        <f t="shared" si="2"/>
        <v>0</v>
      </c>
      <c r="U26" s="36">
        <f>IF(qualitative!R26=8,1,0)</f>
        <v>0</v>
      </c>
      <c r="V26" s="37">
        <f t="shared" si="3"/>
        <v>0</v>
      </c>
      <c r="W26" s="39">
        <f t="shared" si="4"/>
        <v>0</v>
      </c>
      <c r="X26" s="37">
        <f>COUNTIF(qualitative!C26:R26,999)</f>
        <v>0</v>
      </c>
    </row>
    <row r="27" spans="1:30">
      <c r="A27" s="15">
        <f>qualitative!A27</f>
        <v>0</v>
      </c>
      <c r="B27" s="15">
        <f>qualitative!B27</f>
        <v>0</v>
      </c>
      <c r="C27" s="36">
        <f>IF(qualitative!C27=2,1,0)</f>
        <v>0</v>
      </c>
      <c r="D27" s="36">
        <f>IF(qualitative!D27=5,1,0)</f>
        <v>0</v>
      </c>
      <c r="E27" s="36">
        <f>IF(qualitative!E27=6,1,0)</f>
        <v>0</v>
      </c>
      <c r="F27" s="36">
        <f>IF(qualitative!F27=9,1,0)</f>
        <v>0</v>
      </c>
      <c r="G27" s="36">
        <f t="shared" si="0"/>
        <v>0</v>
      </c>
      <c r="H27" s="38">
        <f>IF(qualitative!G27=4,1,0)</f>
        <v>0</v>
      </c>
      <c r="I27" s="38">
        <f>IF(qualitative!H27=5,1,0)</f>
        <v>0</v>
      </c>
      <c r="J27" s="38">
        <f>IF(qualitative!I27=2,1,0)</f>
        <v>0</v>
      </c>
      <c r="K27" s="38">
        <f>IF(qualitative!J27=1,1,0)</f>
        <v>0</v>
      </c>
      <c r="L27" s="38">
        <f>IF(qualitative!K27=6,1,0)</f>
        <v>0</v>
      </c>
      <c r="M27" s="38">
        <f>IF(qualitative!L27=4,1,0)</f>
        <v>0</v>
      </c>
      <c r="N27" s="38">
        <f>IF(qualitative!M27=8,1,0)</f>
        <v>0</v>
      </c>
      <c r="O27" s="38">
        <f t="shared" si="1"/>
        <v>0</v>
      </c>
      <c r="P27" s="36">
        <f>IF(qualitative!N27=7,1,0)</f>
        <v>0</v>
      </c>
      <c r="Q27" s="36">
        <f>IF(qualitative!O27=5,1,0)</f>
        <v>0</v>
      </c>
      <c r="R27" s="36">
        <f>IF(qualitative!P27=3,1,0)</f>
        <v>0</v>
      </c>
      <c r="S27" s="36">
        <f>IF(qualitative!Q27=7,1,0)</f>
        <v>0</v>
      </c>
      <c r="T27" s="36">
        <f t="shared" si="2"/>
        <v>0</v>
      </c>
      <c r="U27" s="36">
        <f>IF(qualitative!R27=8,1,0)</f>
        <v>0</v>
      </c>
      <c r="V27" s="37">
        <f t="shared" si="3"/>
        <v>0</v>
      </c>
      <c r="W27" s="39">
        <f t="shared" si="4"/>
        <v>0</v>
      </c>
      <c r="X27" s="37">
        <f>COUNTIF(qualitative!C27:R27,999)</f>
        <v>0</v>
      </c>
    </row>
    <row r="28" spans="1:30">
      <c r="A28" s="15">
        <f>qualitative!A28</f>
        <v>0</v>
      </c>
      <c r="B28" s="15">
        <f>qualitative!B28</f>
        <v>0</v>
      </c>
      <c r="C28" s="36">
        <f>IF(qualitative!C28=2,1,0)</f>
        <v>0</v>
      </c>
      <c r="D28" s="36">
        <f>IF(qualitative!D28=5,1,0)</f>
        <v>0</v>
      </c>
      <c r="E28" s="36">
        <f>IF(qualitative!E28=6,1,0)</f>
        <v>0</v>
      </c>
      <c r="F28" s="36">
        <f>IF(qualitative!F28=9,1,0)</f>
        <v>0</v>
      </c>
      <c r="G28" s="36">
        <f t="shared" si="0"/>
        <v>0</v>
      </c>
      <c r="H28" s="38">
        <f>IF(qualitative!G28=4,1,0)</f>
        <v>0</v>
      </c>
      <c r="I28" s="38">
        <f>IF(qualitative!H28=5,1,0)</f>
        <v>0</v>
      </c>
      <c r="J28" s="38">
        <f>IF(qualitative!I28=2,1,0)</f>
        <v>0</v>
      </c>
      <c r="K28" s="38">
        <f>IF(qualitative!J28=1,1,0)</f>
        <v>0</v>
      </c>
      <c r="L28" s="38">
        <f>IF(qualitative!K28=6,1,0)</f>
        <v>0</v>
      </c>
      <c r="M28" s="38">
        <f>IF(qualitative!L28=4,1,0)</f>
        <v>0</v>
      </c>
      <c r="N28" s="38">
        <f>IF(qualitative!M28=8,1,0)</f>
        <v>0</v>
      </c>
      <c r="O28" s="38">
        <f t="shared" si="1"/>
        <v>0</v>
      </c>
      <c r="P28" s="36">
        <f>IF(qualitative!N28=7,1,0)</f>
        <v>0</v>
      </c>
      <c r="Q28" s="36">
        <f>IF(qualitative!O28=5,1,0)</f>
        <v>0</v>
      </c>
      <c r="R28" s="36">
        <f>IF(qualitative!P28=3,1,0)</f>
        <v>0</v>
      </c>
      <c r="S28" s="36">
        <f>IF(qualitative!Q28=7,1,0)</f>
        <v>0</v>
      </c>
      <c r="T28" s="36">
        <f t="shared" si="2"/>
        <v>0</v>
      </c>
      <c r="U28" s="36">
        <f>IF(qualitative!R28=8,1,0)</f>
        <v>0</v>
      </c>
      <c r="V28" s="37">
        <f t="shared" si="3"/>
        <v>0</v>
      </c>
      <c r="W28" s="39">
        <f t="shared" si="4"/>
        <v>0</v>
      </c>
      <c r="X28" s="37">
        <f>COUNTIF(qualitative!C28:R28,999)</f>
        <v>0</v>
      </c>
    </row>
    <row r="29" spans="1:30">
      <c r="A29" s="15">
        <f>qualitative!A29</f>
        <v>0</v>
      </c>
      <c r="B29" s="15">
        <f>qualitative!B29</f>
        <v>0</v>
      </c>
      <c r="C29" s="36">
        <f>IF(qualitative!C29=2,1,0)</f>
        <v>0</v>
      </c>
      <c r="D29" s="36">
        <f>IF(qualitative!D29=5,1,0)</f>
        <v>0</v>
      </c>
      <c r="E29" s="36">
        <f>IF(qualitative!E29=6,1,0)</f>
        <v>0</v>
      </c>
      <c r="F29" s="36">
        <f>IF(qualitative!F29=9,1,0)</f>
        <v>0</v>
      </c>
      <c r="G29" s="36">
        <f t="shared" si="0"/>
        <v>0</v>
      </c>
      <c r="H29" s="38">
        <f>IF(qualitative!G29=4,1,0)</f>
        <v>0</v>
      </c>
      <c r="I29" s="38">
        <f>IF(qualitative!H29=5,1,0)</f>
        <v>0</v>
      </c>
      <c r="J29" s="38">
        <f>IF(qualitative!I29=2,1,0)</f>
        <v>0</v>
      </c>
      <c r="K29" s="38">
        <f>IF(qualitative!J29=1,1,0)</f>
        <v>0</v>
      </c>
      <c r="L29" s="38">
        <f>IF(qualitative!K29=6,1,0)</f>
        <v>0</v>
      </c>
      <c r="M29" s="38">
        <f>IF(qualitative!L29=4,1,0)</f>
        <v>0</v>
      </c>
      <c r="N29" s="38">
        <f>IF(qualitative!M29=8,1,0)</f>
        <v>0</v>
      </c>
      <c r="O29" s="38">
        <f t="shared" si="1"/>
        <v>0</v>
      </c>
      <c r="P29" s="36">
        <f>IF(qualitative!N29=7,1,0)</f>
        <v>0</v>
      </c>
      <c r="Q29" s="36">
        <f>IF(qualitative!O29=5,1,0)</f>
        <v>0</v>
      </c>
      <c r="R29" s="36">
        <f>IF(qualitative!P29=3,1,0)</f>
        <v>0</v>
      </c>
      <c r="S29" s="36">
        <f>IF(qualitative!Q29=7,1,0)</f>
        <v>0</v>
      </c>
      <c r="T29" s="36">
        <f t="shared" si="2"/>
        <v>0</v>
      </c>
      <c r="U29" s="36">
        <f>IF(qualitative!R29=8,1,0)</f>
        <v>0</v>
      </c>
      <c r="V29" s="37">
        <f t="shared" si="3"/>
        <v>0</v>
      </c>
      <c r="W29" s="39">
        <f t="shared" si="4"/>
        <v>0</v>
      </c>
      <c r="X29" s="37">
        <f>COUNTIF(qualitative!C29:R29,999)</f>
        <v>0</v>
      </c>
    </row>
    <row r="30" spans="1:30">
      <c r="A30" s="15">
        <f>qualitative!A30</f>
        <v>0</v>
      </c>
      <c r="B30" s="15">
        <f>qualitative!B30</f>
        <v>0</v>
      </c>
      <c r="C30" s="36">
        <f>IF(qualitative!C30=2,1,0)</f>
        <v>0</v>
      </c>
      <c r="D30" s="36">
        <f>IF(qualitative!D30=5,1,0)</f>
        <v>0</v>
      </c>
      <c r="E30" s="36">
        <f>IF(qualitative!E30=6,1,0)</f>
        <v>0</v>
      </c>
      <c r="F30" s="36">
        <f>IF(qualitative!F30=9,1,0)</f>
        <v>0</v>
      </c>
      <c r="G30" s="36">
        <f t="shared" si="0"/>
        <v>0</v>
      </c>
      <c r="H30" s="38">
        <f>IF(qualitative!G30=4,1,0)</f>
        <v>0</v>
      </c>
      <c r="I30" s="38">
        <f>IF(qualitative!H30=5,1,0)</f>
        <v>0</v>
      </c>
      <c r="J30" s="38">
        <f>IF(qualitative!I30=2,1,0)</f>
        <v>0</v>
      </c>
      <c r="K30" s="38">
        <f>IF(qualitative!J30=1,1,0)</f>
        <v>0</v>
      </c>
      <c r="L30" s="38">
        <f>IF(qualitative!K30=6,1,0)</f>
        <v>0</v>
      </c>
      <c r="M30" s="38">
        <f>IF(qualitative!L30=4,1,0)</f>
        <v>0</v>
      </c>
      <c r="N30" s="38">
        <f>IF(qualitative!M30=8,1,0)</f>
        <v>0</v>
      </c>
      <c r="O30" s="38">
        <f t="shared" si="1"/>
        <v>0</v>
      </c>
      <c r="P30" s="36">
        <f>IF(qualitative!N30=7,1,0)</f>
        <v>0</v>
      </c>
      <c r="Q30" s="36">
        <f>IF(qualitative!O30=5,1,0)</f>
        <v>0</v>
      </c>
      <c r="R30" s="36">
        <f>IF(qualitative!P30=3,1,0)</f>
        <v>0</v>
      </c>
      <c r="S30" s="36">
        <f>IF(qualitative!Q30=7,1,0)</f>
        <v>0</v>
      </c>
      <c r="T30" s="36">
        <f t="shared" si="2"/>
        <v>0</v>
      </c>
      <c r="U30" s="36">
        <f>IF(qualitative!R30=8,1,0)</f>
        <v>0</v>
      </c>
      <c r="V30" s="37">
        <f t="shared" si="3"/>
        <v>0</v>
      </c>
      <c r="W30" s="39">
        <f t="shared" si="4"/>
        <v>0</v>
      </c>
      <c r="X30" s="37">
        <f>COUNTIF(qualitative!C30:R30,999)</f>
        <v>0</v>
      </c>
    </row>
    <row r="31" spans="1:30">
      <c r="A31" s="15">
        <f>qualitative!A31</f>
        <v>0</v>
      </c>
      <c r="B31" s="15">
        <f>qualitative!B31</f>
        <v>0</v>
      </c>
      <c r="C31" s="36">
        <f>IF(qualitative!C31=2,1,0)</f>
        <v>0</v>
      </c>
      <c r="D31" s="36">
        <f>IF(qualitative!D31=5,1,0)</f>
        <v>0</v>
      </c>
      <c r="E31" s="36">
        <f>IF(qualitative!E31=6,1,0)</f>
        <v>0</v>
      </c>
      <c r="F31" s="36">
        <f>IF(qualitative!F31=9,1,0)</f>
        <v>0</v>
      </c>
      <c r="G31" s="36">
        <f t="shared" si="0"/>
        <v>0</v>
      </c>
      <c r="H31" s="38">
        <f>IF(qualitative!G31=4,1,0)</f>
        <v>0</v>
      </c>
      <c r="I31" s="38">
        <f>IF(qualitative!H31=5,1,0)</f>
        <v>0</v>
      </c>
      <c r="J31" s="38">
        <f>IF(qualitative!I31=2,1,0)</f>
        <v>0</v>
      </c>
      <c r="K31" s="38">
        <f>IF(qualitative!J31=1,1,0)</f>
        <v>0</v>
      </c>
      <c r="L31" s="38">
        <f>IF(qualitative!K31=6,1,0)</f>
        <v>0</v>
      </c>
      <c r="M31" s="38">
        <f>IF(qualitative!L31=4,1,0)</f>
        <v>0</v>
      </c>
      <c r="N31" s="38">
        <f>IF(qualitative!M31=8,1,0)</f>
        <v>0</v>
      </c>
      <c r="O31" s="38">
        <f t="shared" si="1"/>
        <v>0</v>
      </c>
      <c r="P31" s="36">
        <f>IF(qualitative!N31=7,1,0)</f>
        <v>0</v>
      </c>
      <c r="Q31" s="36">
        <f>IF(qualitative!O31=5,1,0)</f>
        <v>0</v>
      </c>
      <c r="R31" s="36">
        <f>IF(qualitative!P31=3,1,0)</f>
        <v>0</v>
      </c>
      <c r="S31" s="36">
        <f>IF(qualitative!Q31=7,1,0)</f>
        <v>0</v>
      </c>
      <c r="T31" s="36">
        <f t="shared" si="2"/>
        <v>0</v>
      </c>
      <c r="U31" s="36">
        <f>IF(qualitative!R31=8,1,0)</f>
        <v>0</v>
      </c>
      <c r="V31" s="37">
        <f t="shared" si="3"/>
        <v>0</v>
      </c>
      <c r="W31" s="39">
        <f t="shared" si="4"/>
        <v>0</v>
      </c>
      <c r="X31" s="37">
        <f>COUNTIF(qualitative!C31:R31,999)</f>
        <v>0</v>
      </c>
    </row>
    <row r="32" spans="1:30">
      <c r="A32" s="15">
        <f>qualitative!A32</f>
        <v>0</v>
      </c>
      <c r="B32" s="15">
        <f>qualitative!B32</f>
        <v>0</v>
      </c>
      <c r="C32" s="36">
        <f>IF(qualitative!C32=2,1,0)</f>
        <v>0</v>
      </c>
      <c r="D32" s="36">
        <f>IF(qualitative!D32=5,1,0)</f>
        <v>0</v>
      </c>
      <c r="E32" s="36">
        <f>IF(qualitative!E32=6,1,0)</f>
        <v>0</v>
      </c>
      <c r="F32" s="36">
        <f>IF(qualitative!F32=9,1,0)</f>
        <v>0</v>
      </c>
      <c r="G32" s="36">
        <f t="shared" si="0"/>
        <v>0</v>
      </c>
      <c r="H32" s="38">
        <f>IF(qualitative!G32=4,1,0)</f>
        <v>0</v>
      </c>
      <c r="I32" s="38">
        <f>IF(qualitative!H32=5,1,0)</f>
        <v>0</v>
      </c>
      <c r="J32" s="38">
        <f>IF(qualitative!I32=2,1,0)</f>
        <v>0</v>
      </c>
      <c r="K32" s="38">
        <f>IF(qualitative!J32=1,1,0)</f>
        <v>0</v>
      </c>
      <c r="L32" s="38">
        <f>IF(qualitative!K32=6,1,0)</f>
        <v>0</v>
      </c>
      <c r="M32" s="38">
        <f>IF(qualitative!L32=4,1,0)</f>
        <v>0</v>
      </c>
      <c r="N32" s="38">
        <f>IF(qualitative!M32=8,1,0)</f>
        <v>0</v>
      </c>
      <c r="O32" s="38">
        <f t="shared" si="1"/>
        <v>0</v>
      </c>
      <c r="P32" s="36">
        <f>IF(qualitative!N32=7,1,0)</f>
        <v>0</v>
      </c>
      <c r="Q32" s="36">
        <f>IF(qualitative!O32=5,1,0)</f>
        <v>0</v>
      </c>
      <c r="R32" s="36">
        <f>IF(qualitative!P32=3,1,0)</f>
        <v>0</v>
      </c>
      <c r="S32" s="36">
        <f>IF(qualitative!Q32=7,1,0)</f>
        <v>0</v>
      </c>
      <c r="T32" s="36">
        <f t="shared" si="2"/>
        <v>0</v>
      </c>
      <c r="U32" s="36">
        <f>IF(qualitative!R32=8,1,0)</f>
        <v>0</v>
      </c>
      <c r="V32" s="37">
        <f t="shared" si="3"/>
        <v>0</v>
      </c>
      <c r="W32" s="39">
        <f t="shared" si="4"/>
        <v>0</v>
      </c>
      <c r="X32" s="37">
        <f>COUNTIF(qualitative!C32:R32,999)</f>
        <v>0</v>
      </c>
    </row>
    <row r="33" spans="1:24">
      <c r="A33" s="15">
        <f>qualitative!A33</f>
        <v>0</v>
      </c>
      <c r="B33" s="15">
        <f>qualitative!B33</f>
        <v>0</v>
      </c>
      <c r="C33" s="36">
        <f>IF(qualitative!C33=2,1,0)</f>
        <v>0</v>
      </c>
      <c r="D33" s="36">
        <f>IF(qualitative!D33=5,1,0)</f>
        <v>0</v>
      </c>
      <c r="E33" s="36">
        <f>IF(qualitative!E33=6,1,0)</f>
        <v>0</v>
      </c>
      <c r="F33" s="36">
        <f>IF(qualitative!F33=9,1,0)</f>
        <v>0</v>
      </c>
      <c r="G33" s="36">
        <f t="shared" si="0"/>
        <v>0</v>
      </c>
      <c r="H33" s="38">
        <f>IF(qualitative!G33=4,1,0)</f>
        <v>0</v>
      </c>
      <c r="I33" s="38">
        <f>IF(qualitative!H33=5,1,0)</f>
        <v>0</v>
      </c>
      <c r="J33" s="38">
        <f>IF(qualitative!I33=2,1,0)</f>
        <v>0</v>
      </c>
      <c r="K33" s="38">
        <f>IF(qualitative!J33=1,1,0)</f>
        <v>0</v>
      </c>
      <c r="L33" s="38">
        <f>IF(qualitative!K33=6,1,0)</f>
        <v>0</v>
      </c>
      <c r="M33" s="38">
        <f>IF(qualitative!L33=4,1,0)</f>
        <v>0</v>
      </c>
      <c r="N33" s="38">
        <f>IF(qualitative!M33=8,1,0)</f>
        <v>0</v>
      </c>
      <c r="O33" s="38">
        <f t="shared" si="1"/>
        <v>0</v>
      </c>
      <c r="P33" s="36">
        <f>IF(qualitative!N33=7,1,0)</f>
        <v>0</v>
      </c>
      <c r="Q33" s="36">
        <f>IF(qualitative!O33=5,1,0)</f>
        <v>0</v>
      </c>
      <c r="R33" s="36">
        <f>IF(qualitative!P33=3,1,0)</f>
        <v>0</v>
      </c>
      <c r="S33" s="36">
        <f>IF(qualitative!Q33=7,1,0)</f>
        <v>0</v>
      </c>
      <c r="T33" s="36">
        <f t="shared" si="2"/>
        <v>0</v>
      </c>
      <c r="U33" s="36">
        <f>IF(qualitative!R33=8,1,0)</f>
        <v>0</v>
      </c>
      <c r="V33" s="37">
        <f t="shared" si="3"/>
        <v>0</v>
      </c>
      <c r="W33" s="39">
        <f t="shared" si="4"/>
        <v>0</v>
      </c>
      <c r="X33" s="37">
        <f>COUNTIF(qualitative!C33:R33,999)</f>
        <v>0</v>
      </c>
    </row>
    <row r="34" spans="1:24">
      <c r="A34" s="15">
        <f>qualitative!A34</f>
        <v>0</v>
      </c>
      <c r="B34" s="15">
        <f>qualitative!B34</f>
        <v>0</v>
      </c>
      <c r="C34" s="36">
        <f>IF(qualitative!C34=2,1,0)</f>
        <v>0</v>
      </c>
      <c r="D34" s="36">
        <f>IF(qualitative!D34=5,1,0)</f>
        <v>0</v>
      </c>
      <c r="E34" s="36">
        <f>IF(qualitative!E34=6,1,0)</f>
        <v>0</v>
      </c>
      <c r="F34" s="36">
        <f>IF(qualitative!F34=9,1,0)</f>
        <v>0</v>
      </c>
      <c r="G34" s="36">
        <f t="shared" si="0"/>
        <v>0</v>
      </c>
      <c r="H34" s="38">
        <f>IF(qualitative!G34=4,1,0)</f>
        <v>0</v>
      </c>
      <c r="I34" s="38">
        <f>IF(qualitative!H34=5,1,0)</f>
        <v>0</v>
      </c>
      <c r="J34" s="38">
        <f>IF(qualitative!I34=2,1,0)</f>
        <v>0</v>
      </c>
      <c r="K34" s="38">
        <f>IF(qualitative!J34=1,1,0)</f>
        <v>0</v>
      </c>
      <c r="L34" s="38">
        <f>IF(qualitative!K34=6,1,0)</f>
        <v>0</v>
      </c>
      <c r="M34" s="38">
        <f>IF(qualitative!L34=4,1,0)</f>
        <v>0</v>
      </c>
      <c r="N34" s="38">
        <f>IF(qualitative!M34=8,1,0)</f>
        <v>0</v>
      </c>
      <c r="O34" s="38">
        <f t="shared" si="1"/>
        <v>0</v>
      </c>
      <c r="P34" s="36">
        <f>IF(qualitative!N34=7,1,0)</f>
        <v>0</v>
      </c>
      <c r="Q34" s="36">
        <f>IF(qualitative!O34=5,1,0)</f>
        <v>0</v>
      </c>
      <c r="R34" s="36">
        <f>IF(qualitative!P34=3,1,0)</f>
        <v>0</v>
      </c>
      <c r="S34" s="36">
        <f>IF(qualitative!Q34=7,1,0)</f>
        <v>0</v>
      </c>
      <c r="T34" s="36">
        <f t="shared" si="2"/>
        <v>0</v>
      </c>
      <c r="U34" s="36">
        <f>IF(qualitative!R34=8,1,0)</f>
        <v>0</v>
      </c>
      <c r="V34" s="37">
        <f t="shared" si="3"/>
        <v>0</v>
      </c>
      <c r="W34" s="39">
        <f t="shared" si="4"/>
        <v>0</v>
      </c>
      <c r="X34" s="37">
        <f>COUNTIF(qualitative!C34:R34,999)</f>
        <v>0</v>
      </c>
    </row>
    <row r="35" spans="1:24">
      <c r="A35" s="15">
        <f>qualitative!A35</f>
        <v>0</v>
      </c>
      <c r="B35" s="15">
        <f>qualitative!B35</f>
        <v>0</v>
      </c>
      <c r="C35" s="36">
        <f>IF(qualitative!C35=2,1,0)</f>
        <v>0</v>
      </c>
      <c r="D35" s="36">
        <f>IF(qualitative!D35=5,1,0)</f>
        <v>0</v>
      </c>
      <c r="E35" s="36">
        <f>IF(qualitative!E35=6,1,0)</f>
        <v>0</v>
      </c>
      <c r="F35" s="36">
        <f>IF(qualitative!F35=9,1,0)</f>
        <v>0</v>
      </c>
      <c r="G35" s="36">
        <f t="shared" si="0"/>
        <v>0</v>
      </c>
      <c r="H35" s="38">
        <f>IF(qualitative!G35=4,1,0)</f>
        <v>0</v>
      </c>
      <c r="I35" s="38">
        <f>IF(qualitative!H35=5,1,0)</f>
        <v>0</v>
      </c>
      <c r="J35" s="38">
        <f>IF(qualitative!I35=2,1,0)</f>
        <v>0</v>
      </c>
      <c r="K35" s="38">
        <f>IF(qualitative!J35=1,1,0)</f>
        <v>0</v>
      </c>
      <c r="L35" s="38">
        <f>IF(qualitative!K35=6,1,0)</f>
        <v>0</v>
      </c>
      <c r="M35" s="38">
        <f>IF(qualitative!L35=4,1,0)</f>
        <v>0</v>
      </c>
      <c r="N35" s="38">
        <f>IF(qualitative!M35=8,1,0)</f>
        <v>0</v>
      </c>
      <c r="O35" s="38">
        <f t="shared" si="1"/>
        <v>0</v>
      </c>
      <c r="P35" s="36">
        <f>IF(qualitative!N35=7,1,0)</f>
        <v>0</v>
      </c>
      <c r="Q35" s="36">
        <f>IF(qualitative!O35=5,1,0)</f>
        <v>0</v>
      </c>
      <c r="R35" s="36">
        <f>IF(qualitative!P35=3,1,0)</f>
        <v>0</v>
      </c>
      <c r="S35" s="36">
        <f>IF(qualitative!Q35=7,1,0)</f>
        <v>0</v>
      </c>
      <c r="T35" s="36">
        <f t="shared" si="2"/>
        <v>0</v>
      </c>
      <c r="U35" s="36">
        <f>IF(qualitative!R35=8,1,0)</f>
        <v>0</v>
      </c>
      <c r="V35" s="37">
        <f t="shared" si="3"/>
        <v>0</v>
      </c>
      <c r="W35" s="39">
        <f t="shared" si="4"/>
        <v>0</v>
      </c>
      <c r="X35" s="37">
        <f>COUNTIF(qualitative!C35:R35,999)</f>
        <v>0</v>
      </c>
    </row>
    <row r="36" spans="1:24">
      <c r="A36" s="15">
        <f>qualitative!A36</f>
        <v>0</v>
      </c>
      <c r="B36" s="15">
        <f>qualitative!B36</f>
        <v>0</v>
      </c>
      <c r="C36" s="36">
        <f>IF(qualitative!C36=2,1,0)</f>
        <v>0</v>
      </c>
      <c r="D36" s="36">
        <f>IF(qualitative!D36=5,1,0)</f>
        <v>0</v>
      </c>
      <c r="E36" s="36">
        <f>IF(qualitative!E36=6,1,0)</f>
        <v>0</v>
      </c>
      <c r="F36" s="36">
        <f>IF(qualitative!F36=9,1,0)</f>
        <v>0</v>
      </c>
      <c r="G36" s="36">
        <f t="shared" si="0"/>
        <v>0</v>
      </c>
      <c r="H36" s="38">
        <f>IF(qualitative!G36=4,1,0)</f>
        <v>0</v>
      </c>
      <c r="I36" s="38">
        <f>IF(qualitative!H36=5,1,0)</f>
        <v>0</v>
      </c>
      <c r="J36" s="38">
        <f>IF(qualitative!I36=2,1,0)</f>
        <v>0</v>
      </c>
      <c r="K36" s="38">
        <f>IF(qualitative!J36=1,1,0)</f>
        <v>0</v>
      </c>
      <c r="L36" s="38">
        <f>IF(qualitative!K36=6,1,0)</f>
        <v>0</v>
      </c>
      <c r="M36" s="38">
        <f>IF(qualitative!L36=4,1,0)</f>
        <v>0</v>
      </c>
      <c r="N36" s="38">
        <f>IF(qualitative!M36=8,1,0)</f>
        <v>0</v>
      </c>
      <c r="O36" s="38">
        <f t="shared" si="1"/>
        <v>0</v>
      </c>
      <c r="P36" s="36">
        <f>IF(qualitative!N36=7,1,0)</f>
        <v>0</v>
      </c>
      <c r="Q36" s="36">
        <f>IF(qualitative!O36=5,1,0)</f>
        <v>0</v>
      </c>
      <c r="R36" s="36">
        <f>IF(qualitative!P36=3,1,0)</f>
        <v>0</v>
      </c>
      <c r="S36" s="36">
        <f>IF(qualitative!Q36=7,1,0)</f>
        <v>0</v>
      </c>
      <c r="T36" s="36">
        <f t="shared" si="2"/>
        <v>0</v>
      </c>
      <c r="U36" s="36">
        <f>IF(qualitative!R36=8,1,0)</f>
        <v>0</v>
      </c>
      <c r="V36" s="37">
        <f t="shared" si="3"/>
        <v>0</v>
      </c>
      <c r="W36" s="39">
        <f t="shared" si="4"/>
        <v>0</v>
      </c>
      <c r="X36" s="37">
        <f>COUNTIF(qualitative!C36:R36,999)</f>
        <v>0</v>
      </c>
    </row>
    <row r="37" spans="1:24">
      <c r="A37" s="15">
        <f>qualitative!A37</f>
        <v>0</v>
      </c>
      <c r="B37" s="15">
        <f>qualitative!B37</f>
        <v>0</v>
      </c>
      <c r="C37" s="36">
        <f>IF(qualitative!C37=2,1,0)</f>
        <v>0</v>
      </c>
      <c r="D37" s="36">
        <f>IF(qualitative!D37=5,1,0)</f>
        <v>0</v>
      </c>
      <c r="E37" s="36">
        <f>IF(qualitative!E37=6,1,0)</f>
        <v>0</v>
      </c>
      <c r="F37" s="36">
        <f>IF(qualitative!F37=9,1,0)</f>
        <v>0</v>
      </c>
      <c r="G37" s="36">
        <f t="shared" si="0"/>
        <v>0</v>
      </c>
      <c r="H37" s="38">
        <f>IF(qualitative!G37=4,1,0)</f>
        <v>0</v>
      </c>
      <c r="I37" s="38">
        <f>IF(qualitative!H37=5,1,0)</f>
        <v>0</v>
      </c>
      <c r="J37" s="38">
        <f>IF(qualitative!I37=2,1,0)</f>
        <v>0</v>
      </c>
      <c r="K37" s="38">
        <f>IF(qualitative!J37=1,1,0)</f>
        <v>0</v>
      </c>
      <c r="L37" s="38">
        <f>IF(qualitative!K37=6,1,0)</f>
        <v>0</v>
      </c>
      <c r="M37" s="38">
        <f>IF(qualitative!L37=4,1,0)</f>
        <v>0</v>
      </c>
      <c r="N37" s="38">
        <f>IF(qualitative!M37=8,1,0)</f>
        <v>0</v>
      </c>
      <c r="O37" s="38">
        <f t="shared" si="1"/>
        <v>0</v>
      </c>
      <c r="P37" s="36">
        <f>IF(qualitative!N37=7,1,0)</f>
        <v>0</v>
      </c>
      <c r="Q37" s="36">
        <f>IF(qualitative!O37=5,1,0)</f>
        <v>0</v>
      </c>
      <c r="R37" s="36">
        <f>IF(qualitative!P37=3,1,0)</f>
        <v>0</v>
      </c>
      <c r="S37" s="36">
        <f>IF(qualitative!Q37=7,1,0)</f>
        <v>0</v>
      </c>
      <c r="T37" s="36">
        <f t="shared" si="2"/>
        <v>0</v>
      </c>
      <c r="U37" s="36">
        <f>IF(qualitative!R37=8,1,0)</f>
        <v>0</v>
      </c>
      <c r="V37" s="37">
        <f t="shared" si="3"/>
        <v>0</v>
      </c>
      <c r="W37" s="39">
        <f t="shared" si="4"/>
        <v>0</v>
      </c>
      <c r="X37" s="37">
        <f>COUNTIF(qualitative!C37:R37,999)</f>
        <v>0</v>
      </c>
    </row>
    <row r="38" spans="1:24">
      <c r="A38" s="15">
        <f>qualitative!A38</f>
        <v>0</v>
      </c>
      <c r="B38" s="15">
        <f>qualitative!B38</f>
        <v>0</v>
      </c>
      <c r="C38" s="36">
        <f>IF(qualitative!C38=2,1,0)</f>
        <v>0</v>
      </c>
      <c r="D38" s="36">
        <f>IF(qualitative!D38=5,1,0)</f>
        <v>0</v>
      </c>
      <c r="E38" s="36">
        <f>IF(qualitative!E38=6,1,0)</f>
        <v>0</v>
      </c>
      <c r="F38" s="36">
        <f>IF(qualitative!F38=9,1,0)</f>
        <v>0</v>
      </c>
      <c r="G38" s="36">
        <f t="shared" si="0"/>
        <v>0</v>
      </c>
      <c r="H38" s="38">
        <f>IF(qualitative!G38=4,1,0)</f>
        <v>0</v>
      </c>
      <c r="I38" s="38">
        <f>IF(qualitative!H38=5,1,0)</f>
        <v>0</v>
      </c>
      <c r="J38" s="38">
        <f>IF(qualitative!I38=2,1,0)</f>
        <v>0</v>
      </c>
      <c r="K38" s="38">
        <f>IF(qualitative!J38=1,1,0)</f>
        <v>0</v>
      </c>
      <c r="L38" s="38">
        <f>IF(qualitative!K38=6,1,0)</f>
        <v>0</v>
      </c>
      <c r="M38" s="38">
        <f>IF(qualitative!L38=4,1,0)</f>
        <v>0</v>
      </c>
      <c r="N38" s="38">
        <f>IF(qualitative!M38=8,1,0)</f>
        <v>0</v>
      </c>
      <c r="O38" s="38">
        <f t="shared" si="1"/>
        <v>0</v>
      </c>
      <c r="P38" s="36">
        <f>IF(qualitative!N38=7,1,0)</f>
        <v>0</v>
      </c>
      <c r="Q38" s="36">
        <f>IF(qualitative!O38=5,1,0)</f>
        <v>0</v>
      </c>
      <c r="R38" s="36">
        <f>IF(qualitative!P38=3,1,0)</f>
        <v>0</v>
      </c>
      <c r="S38" s="36">
        <f>IF(qualitative!Q38=7,1,0)</f>
        <v>0</v>
      </c>
      <c r="T38" s="36">
        <f t="shared" si="2"/>
        <v>0</v>
      </c>
      <c r="U38" s="36">
        <f>IF(qualitative!R38=8,1,0)</f>
        <v>0</v>
      </c>
      <c r="V38" s="37">
        <f t="shared" si="3"/>
        <v>0</v>
      </c>
      <c r="W38" s="39">
        <f t="shared" si="4"/>
        <v>0</v>
      </c>
      <c r="X38" s="37">
        <f>COUNTIF(qualitative!C38:R38,999)</f>
        <v>0</v>
      </c>
    </row>
    <row r="39" spans="1:24">
      <c r="A39" s="15">
        <f>qualitative!A39</f>
        <v>0</v>
      </c>
      <c r="B39" s="15">
        <f>qualitative!B39</f>
        <v>0</v>
      </c>
      <c r="C39" s="36">
        <f>IF(qualitative!C39=2,1,0)</f>
        <v>0</v>
      </c>
      <c r="D39" s="36">
        <f>IF(qualitative!D39=5,1,0)</f>
        <v>0</v>
      </c>
      <c r="E39" s="36">
        <f>IF(qualitative!E39=6,1,0)</f>
        <v>0</v>
      </c>
      <c r="F39" s="36">
        <f>IF(qualitative!F39=9,1,0)</f>
        <v>0</v>
      </c>
      <c r="G39" s="36">
        <f t="shared" si="0"/>
        <v>0</v>
      </c>
      <c r="H39" s="38">
        <f>IF(qualitative!G39=4,1,0)</f>
        <v>0</v>
      </c>
      <c r="I39" s="38">
        <f>IF(qualitative!H39=5,1,0)</f>
        <v>0</v>
      </c>
      <c r="J39" s="38">
        <f>IF(qualitative!I39=2,1,0)</f>
        <v>0</v>
      </c>
      <c r="K39" s="38">
        <f>IF(qualitative!J39=1,1,0)</f>
        <v>0</v>
      </c>
      <c r="L39" s="38">
        <f>IF(qualitative!K39=6,1,0)</f>
        <v>0</v>
      </c>
      <c r="M39" s="38">
        <f>IF(qualitative!L39=4,1,0)</f>
        <v>0</v>
      </c>
      <c r="N39" s="38">
        <f>IF(qualitative!M39=8,1,0)</f>
        <v>0</v>
      </c>
      <c r="O39" s="38">
        <f t="shared" si="1"/>
        <v>0</v>
      </c>
      <c r="P39" s="36">
        <f>IF(qualitative!N39=7,1,0)</f>
        <v>0</v>
      </c>
      <c r="Q39" s="36">
        <f>IF(qualitative!O39=5,1,0)</f>
        <v>0</v>
      </c>
      <c r="R39" s="36">
        <f>IF(qualitative!P39=3,1,0)</f>
        <v>0</v>
      </c>
      <c r="S39" s="36">
        <f>IF(qualitative!Q39=7,1,0)</f>
        <v>0</v>
      </c>
      <c r="T39" s="36">
        <f t="shared" si="2"/>
        <v>0</v>
      </c>
      <c r="U39" s="36">
        <f>IF(qualitative!R39=8,1,0)</f>
        <v>0</v>
      </c>
      <c r="V39" s="37">
        <f t="shared" si="3"/>
        <v>0</v>
      </c>
      <c r="W39" s="39">
        <f t="shared" si="4"/>
        <v>0</v>
      </c>
      <c r="X39" s="37">
        <f>COUNTIF(qualitative!C39:R39,999)</f>
        <v>0</v>
      </c>
    </row>
    <row r="40" spans="1:24">
      <c r="A40" s="15">
        <f>qualitative!A40</f>
        <v>0</v>
      </c>
      <c r="B40" s="15">
        <f>qualitative!B40</f>
        <v>0</v>
      </c>
      <c r="C40" s="36">
        <f>IF(qualitative!C40=2,1,0)</f>
        <v>0</v>
      </c>
      <c r="D40" s="36">
        <f>IF(qualitative!D40=5,1,0)</f>
        <v>0</v>
      </c>
      <c r="E40" s="36">
        <f>IF(qualitative!E40=6,1,0)</f>
        <v>0</v>
      </c>
      <c r="F40" s="36">
        <f>IF(qualitative!F40=9,1,0)</f>
        <v>0</v>
      </c>
      <c r="G40" s="36">
        <f t="shared" si="0"/>
        <v>0</v>
      </c>
      <c r="H40" s="38">
        <f>IF(qualitative!G40=4,1,0)</f>
        <v>0</v>
      </c>
      <c r="I40" s="38">
        <f>IF(qualitative!H40=5,1,0)</f>
        <v>0</v>
      </c>
      <c r="J40" s="38">
        <f>IF(qualitative!I40=2,1,0)</f>
        <v>0</v>
      </c>
      <c r="K40" s="38">
        <f>IF(qualitative!J40=1,1,0)</f>
        <v>0</v>
      </c>
      <c r="L40" s="38">
        <f>IF(qualitative!K40=6,1,0)</f>
        <v>0</v>
      </c>
      <c r="M40" s="38">
        <f>IF(qualitative!L40=4,1,0)</f>
        <v>0</v>
      </c>
      <c r="N40" s="38">
        <f>IF(qualitative!M40=8,1,0)</f>
        <v>0</v>
      </c>
      <c r="O40" s="38">
        <f t="shared" si="1"/>
        <v>0</v>
      </c>
      <c r="P40" s="36">
        <f>IF(qualitative!N40=7,1,0)</f>
        <v>0</v>
      </c>
      <c r="Q40" s="36">
        <f>IF(qualitative!O40=5,1,0)</f>
        <v>0</v>
      </c>
      <c r="R40" s="36">
        <f>IF(qualitative!P40=3,1,0)</f>
        <v>0</v>
      </c>
      <c r="S40" s="36">
        <f>IF(qualitative!Q40=7,1,0)</f>
        <v>0</v>
      </c>
      <c r="T40" s="36">
        <f t="shared" si="2"/>
        <v>0</v>
      </c>
      <c r="U40" s="36">
        <f>IF(qualitative!R40=8,1,0)</f>
        <v>0</v>
      </c>
      <c r="V40" s="37">
        <f t="shared" si="3"/>
        <v>0</v>
      </c>
      <c r="W40" s="39">
        <f t="shared" si="4"/>
        <v>0</v>
      </c>
      <c r="X40" s="37">
        <f>COUNTIF(qualitative!C40:R40,999)</f>
        <v>0</v>
      </c>
    </row>
    <row r="41" spans="1:24">
      <c r="A41" s="15">
        <f>qualitative!A41</f>
        <v>0</v>
      </c>
      <c r="B41" s="15">
        <f>qualitative!B41</f>
        <v>0</v>
      </c>
      <c r="C41" s="36">
        <f>IF(qualitative!C41=2,1,0)</f>
        <v>0</v>
      </c>
      <c r="D41" s="36">
        <f>IF(qualitative!D41=5,1,0)</f>
        <v>0</v>
      </c>
      <c r="E41" s="36">
        <f>IF(qualitative!E41=6,1,0)</f>
        <v>0</v>
      </c>
      <c r="F41" s="36">
        <f>IF(qualitative!F41=9,1,0)</f>
        <v>0</v>
      </c>
      <c r="G41" s="36">
        <f t="shared" si="0"/>
        <v>0</v>
      </c>
      <c r="H41" s="38">
        <f>IF(qualitative!G41=4,1,0)</f>
        <v>0</v>
      </c>
      <c r="I41" s="38">
        <f>IF(qualitative!H41=5,1,0)</f>
        <v>0</v>
      </c>
      <c r="J41" s="38">
        <f>IF(qualitative!I41=2,1,0)</f>
        <v>0</v>
      </c>
      <c r="K41" s="38">
        <f>IF(qualitative!J41=1,1,0)</f>
        <v>0</v>
      </c>
      <c r="L41" s="38">
        <f>IF(qualitative!K41=6,1,0)</f>
        <v>0</v>
      </c>
      <c r="M41" s="38">
        <f>IF(qualitative!L41=4,1,0)</f>
        <v>0</v>
      </c>
      <c r="N41" s="38">
        <f>IF(qualitative!M41=8,1,0)</f>
        <v>0</v>
      </c>
      <c r="O41" s="38">
        <f t="shared" si="1"/>
        <v>0</v>
      </c>
      <c r="P41" s="36">
        <f>IF(qualitative!N41=7,1,0)</f>
        <v>0</v>
      </c>
      <c r="Q41" s="36">
        <f>IF(qualitative!O41=5,1,0)</f>
        <v>0</v>
      </c>
      <c r="R41" s="36">
        <f>IF(qualitative!P41=3,1,0)</f>
        <v>0</v>
      </c>
      <c r="S41" s="36">
        <f>IF(qualitative!Q41=7,1,0)</f>
        <v>0</v>
      </c>
      <c r="T41" s="36">
        <f t="shared" si="2"/>
        <v>0</v>
      </c>
      <c r="U41" s="36">
        <f>IF(qualitative!R41=8,1,0)</f>
        <v>0</v>
      </c>
      <c r="V41" s="37">
        <f t="shared" si="3"/>
        <v>0</v>
      </c>
      <c r="W41" s="39">
        <f t="shared" si="4"/>
        <v>0</v>
      </c>
      <c r="X41" s="37">
        <f>COUNTIF(qualitative!C41:R41,999)</f>
        <v>0</v>
      </c>
    </row>
    <row r="42" spans="1:24">
      <c r="A42" s="15">
        <f>qualitative!A42</f>
        <v>0</v>
      </c>
      <c r="B42" s="15">
        <f>qualitative!B42</f>
        <v>0</v>
      </c>
      <c r="C42" s="36">
        <f>IF(qualitative!C42=2,1,0)</f>
        <v>0</v>
      </c>
      <c r="D42" s="36">
        <f>IF(qualitative!D42=5,1,0)</f>
        <v>0</v>
      </c>
      <c r="E42" s="36">
        <f>IF(qualitative!E42=6,1,0)</f>
        <v>0</v>
      </c>
      <c r="F42" s="36">
        <f>IF(qualitative!F42=9,1,0)</f>
        <v>0</v>
      </c>
      <c r="G42" s="36">
        <f t="shared" si="0"/>
        <v>0</v>
      </c>
      <c r="H42" s="38">
        <f>IF(qualitative!G42=4,1,0)</f>
        <v>0</v>
      </c>
      <c r="I42" s="38">
        <f>IF(qualitative!H42=5,1,0)</f>
        <v>0</v>
      </c>
      <c r="J42" s="38">
        <f>IF(qualitative!I42=2,1,0)</f>
        <v>0</v>
      </c>
      <c r="K42" s="38">
        <f>IF(qualitative!J42=1,1,0)</f>
        <v>0</v>
      </c>
      <c r="L42" s="38">
        <f>IF(qualitative!K42=6,1,0)</f>
        <v>0</v>
      </c>
      <c r="M42" s="38">
        <f>IF(qualitative!L42=4,1,0)</f>
        <v>0</v>
      </c>
      <c r="N42" s="38">
        <f>IF(qualitative!M42=8,1,0)</f>
        <v>0</v>
      </c>
      <c r="O42" s="38">
        <f t="shared" si="1"/>
        <v>0</v>
      </c>
      <c r="P42" s="36">
        <f>IF(qualitative!N42=7,1,0)</f>
        <v>0</v>
      </c>
      <c r="Q42" s="36">
        <f>IF(qualitative!O42=5,1,0)</f>
        <v>0</v>
      </c>
      <c r="R42" s="36">
        <f>IF(qualitative!P42=3,1,0)</f>
        <v>0</v>
      </c>
      <c r="S42" s="36">
        <f>IF(qualitative!Q42=7,1,0)</f>
        <v>0</v>
      </c>
      <c r="T42" s="36">
        <f t="shared" si="2"/>
        <v>0</v>
      </c>
      <c r="U42" s="36">
        <f>IF(qualitative!R42=8,1,0)</f>
        <v>0</v>
      </c>
      <c r="V42" s="37">
        <f t="shared" si="3"/>
        <v>0</v>
      </c>
      <c r="W42" s="39">
        <f t="shared" si="4"/>
        <v>0</v>
      </c>
      <c r="X42" s="37">
        <f>COUNTIF(qualitative!C42:R42,999)</f>
        <v>0</v>
      </c>
    </row>
    <row r="43" spans="1:24">
      <c r="A43" s="15">
        <f>qualitative!A43</f>
        <v>0</v>
      </c>
      <c r="B43" s="15">
        <f>qualitative!B43</f>
        <v>0</v>
      </c>
      <c r="C43" s="36">
        <f>IF(qualitative!C43=2,1,0)</f>
        <v>0</v>
      </c>
      <c r="D43" s="36">
        <f>IF(qualitative!D43=5,1,0)</f>
        <v>0</v>
      </c>
      <c r="E43" s="36">
        <f>IF(qualitative!E43=6,1,0)</f>
        <v>0</v>
      </c>
      <c r="F43" s="36">
        <f>IF(qualitative!F43=9,1,0)</f>
        <v>0</v>
      </c>
      <c r="G43" s="36">
        <f t="shared" si="0"/>
        <v>0</v>
      </c>
      <c r="H43" s="38">
        <f>IF(qualitative!G43=4,1,0)</f>
        <v>0</v>
      </c>
      <c r="I43" s="38">
        <f>IF(qualitative!H43=5,1,0)</f>
        <v>0</v>
      </c>
      <c r="J43" s="38">
        <f>IF(qualitative!I43=2,1,0)</f>
        <v>0</v>
      </c>
      <c r="K43" s="38">
        <f>IF(qualitative!J43=1,1,0)</f>
        <v>0</v>
      </c>
      <c r="L43" s="38">
        <f>IF(qualitative!K43=6,1,0)</f>
        <v>0</v>
      </c>
      <c r="M43" s="38">
        <f>IF(qualitative!L43=4,1,0)</f>
        <v>0</v>
      </c>
      <c r="N43" s="38">
        <f>IF(qualitative!M43=8,1,0)</f>
        <v>0</v>
      </c>
      <c r="O43" s="38">
        <f t="shared" si="1"/>
        <v>0</v>
      </c>
      <c r="P43" s="36">
        <f>IF(qualitative!N43=7,1,0)</f>
        <v>0</v>
      </c>
      <c r="Q43" s="36">
        <f>IF(qualitative!O43=5,1,0)</f>
        <v>0</v>
      </c>
      <c r="R43" s="36">
        <f>IF(qualitative!P43=3,1,0)</f>
        <v>0</v>
      </c>
      <c r="S43" s="36">
        <f>IF(qualitative!Q43=7,1,0)</f>
        <v>0</v>
      </c>
      <c r="T43" s="36">
        <f t="shared" si="2"/>
        <v>0</v>
      </c>
      <c r="U43" s="36">
        <f>IF(qualitative!R43=8,1,0)</f>
        <v>0</v>
      </c>
      <c r="V43" s="37">
        <f t="shared" si="3"/>
        <v>0</v>
      </c>
      <c r="W43" s="39">
        <f t="shared" si="4"/>
        <v>0</v>
      </c>
      <c r="X43" s="37">
        <f>COUNTIF(qualitative!C43:R43,999)</f>
        <v>0</v>
      </c>
    </row>
    <row r="44" spans="1:24">
      <c r="A44" s="15">
        <f>qualitative!A44</f>
        <v>0</v>
      </c>
      <c r="B44" s="15">
        <f>qualitative!B44</f>
        <v>0</v>
      </c>
      <c r="C44" s="36">
        <f>IF(qualitative!C44=2,1,0)</f>
        <v>0</v>
      </c>
      <c r="D44" s="36">
        <f>IF(qualitative!D44=5,1,0)</f>
        <v>0</v>
      </c>
      <c r="E44" s="36">
        <f>IF(qualitative!E44=6,1,0)</f>
        <v>0</v>
      </c>
      <c r="F44" s="36">
        <f>IF(qualitative!F44=9,1,0)</f>
        <v>0</v>
      </c>
      <c r="G44" s="36">
        <f t="shared" si="0"/>
        <v>0</v>
      </c>
      <c r="H44" s="38">
        <f>IF(qualitative!G44=4,1,0)</f>
        <v>0</v>
      </c>
      <c r="I44" s="38">
        <f>IF(qualitative!H44=5,1,0)</f>
        <v>0</v>
      </c>
      <c r="J44" s="38">
        <f>IF(qualitative!I44=2,1,0)</f>
        <v>0</v>
      </c>
      <c r="K44" s="38">
        <f>IF(qualitative!J44=1,1,0)</f>
        <v>0</v>
      </c>
      <c r="L44" s="38">
        <f>IF(qualitative!K44=6,1,0)</f>
        <v>0</v>
      </c>
      <c r="M44" s="38">
        <f>IF(qualitative!L44=4,1,0)</f>
        <v>0</v>
      </c>
      <c r="N44" s="38">
        <f>IF(qualitative!M44=8,1,0)</f>
        <v>0</v>
      </c>
      <c r="O44" s="38">
        <f t="shared" si="1"/>
        <v>0</v>
      </c>
      <c r="P44" s="36">
        <f>IF(qualitative!N44=7,1,0)</f>
        <v>0</v>
      </c>
      <c r="Q44" s="36">
        <f>IF(qualitative!O44=5,1,0)</f>
        <v>0</v>
      </c>
      <c r="R44" s="36">
        <f>IF(qualitative!P44=3,1,0)</f>
        <v>0</v>
      </c>
      <c r="S44" s="36">
        <f>IF(qualitative!Q44=7,1,0)</f>
        <v>0</v>
      </c>
      <c r="T44" s="36">
        <f t="shared" si="2"/>
        <v>0</v>
      </c>
      <c r="U44" s="36">
        <f>IF(qualitative!R44=8,1,0)</f>
        <v>0</v>
      </c>
      <c r="V44" s="37">
        <f t="shared" si="3"/>
        <v>0</v>
      </c>
      <c r="W44" s="39">
        <f t="shared" si="4"/>
        <v>0</v>
      </c>
      <c r="X44" s="37">
        <f>COUNTIF(qualitative!C44:R44,999)</f>
        <v>0</v>
      </c>
    </row>
    <row r="45" spans="1:24">
      <c r="A45" s="15">
        <f>qualitative!A45</f>
        <v>0</v>
      </c>
      <c r="B45" s="15">
        <f>qualitative!B45</f>
        <v>0</v>
      </c>
      <c r="C45" s="36">
        <f>IF(qualitative!C45=2,1,0)</f>
        <v>0</v>
      </c>
      <c r="D45" s="36">
        <f>IF(qualitative!D45=5,1,0)</f>
        <v>0</v>
      </c>
      <c r="E45" s="36">
        <f>IF(qualitative!E45=6,1,0)</f>
        <v>0</v>
      </c>
      <c r="F45" s="36">
        <f>IF(qualitative!F45=9,1,0)</f>
        <v>0</v>
      </c>
      <c r="G45" s="36">
        <f t="shared" si="0"/>
        <v>0</v>
      </c>
      <c r="H45" s="38">
        <f>IF(qualitative!G45=4,1,0)</f>
        <v>0</v>
      </c>
      <c r="I45" s="38">
        <f>IF(qualitative!H45=5,1,0)</f>
        <v>0</v>
      </c>
      <c r="J45" s="38">
        <f>IF(qualitative!I45=2,1,0)</f>
        <v>0</v>
      </c>
      <c r="K45" s="38">
        <f>IF(qualitative!J45=1,1,0)</f>
        <v>0</v>
      </c>
      <c r="L45" s="38">
        <f>IF(qualitative!K45=6,1,0)</f>
        <v>0</v>
      </c>
      <c r="M45" s="38">
        <f>IF(qualitative!L45=4,1,0)</f>
        <v>0</v>
      </c>
      <c r="N45" s="38">
        <f>IF(qualitative!M45=8,1,0)</f>
        <v>0</v>
      </c>
      <c r="O45" s="38">
        <f t="shared" si="1"/>
        <v>0</v>
      </c>
      <c r="P45" s="36">
        <f>IF(qualitative!N45=7,1,0)</f>
        <v>0</v>
      </c>
      <c r="Q45" s="36">
        <f>IF(qualitative!O45=5,1,0)</f>
        <v>0</v>
      </c>
      <c r="R45" s="36">
        <f>IF(qualitative!P45=3,1,0)</f>
        <v>0</v>
      </c>
      <c r="S45" s="36">
        <f>IF(qualitative!Q45=7,1,0)</f>
        <v>0</v>
      </c>
      <c r="T45" s="36">
        <f t="shared" si="2"/>
        <v>0</v>
      </c>
      <c r="U45" s="36">
        <f>IF(qualitative!R45=8,1,0)</f>
        <v>0</v>
      </c>
      <c r="V45" s="37">
        <f t="shared" si="3"/>
        <v>0</v>
      </c>
      <c r="W45" s="39">
        <f t="shared" si="4"/>
        <v>0</v>
      </c>
      <c r="X45" s="37">
        <f>COUNTIF(qualitative!C45:R45,999)</f>
        <v>0</v>
      </c>
    </row>
    <row r="46" spans="1:24">
      <c r="A46" s="15">
        <f>qualitative!A46</f>
        <v>0</v>
      </c>
      <c r="B46" s="15">
        <f>qualitative!B46</f>
        <v>0</v>
      </c>
      <c r="C46" s="36">
        <f>IF(qualitative!C46=2,1,0)</f>
        <v>0</v>
      </c>
      <c r="D46" s="36">
        <f>IF(qualitative!D46=5,1,0)</f>
        <v>0</v>
      </c>
      <c r="E46" s="36">
        <f>IF(qualitative!E46=6,1,0)</f>
        <v>0</v>
      </c>
      <c r="F46" s="36">
        <f>IF(qualitative!F46=9,1,0)</f>
        <v>0</v>
      </c>
      <c r="G46" s="36">
        <f t="shared" si="0"/>
        <v>0</v>
      </c>
      <c r="H46" s="38">
        <f>IF(qualitative!G46=4,1,0)</f>
        <v>0</v>
      </c>
      <c r="I46" s="38">
        <f>IF(qualitative!H46=5,1,0)</f>
        <v>0</v>
      </c>
      <c r="J46" s="38">
        <f>IF(qualitative!I46=2,1,0)</f>
        <v>0</v>
      </c>
      <c r="K46" s="38">
        <f>IF(qualitative!J46=1,1,0)</f>
        <v>0</v>
      </c>
      <c r="L46" s="38">
        <f>IF(qualitative!K46=6,1,0)</f>
        <v>0</v>
      </c>
      <c r="M46" s="38">
        <f>IF(qualitative!L46=4,1,0)</f>
        <v>0</v>
      </c>
      <c r="N46" s="38">
        <f>IF(qualitative!M46=8,1,0)</f>
        <v>0</v>
      </c>
      <c r="O46" s="38">
        <f t="shared" si="1"/>
        <v>0</v>
      </c>
      <c r="P46" s="36">
        <f>IF(qualitative!N46=7,1,0)</f>
        <v>0</v>
      </c>
      <c r="Q46" s="36">
        <f>IF(qualitative!O46=5,1,0)</f>
        <v>0</v>
      </c>
      <c r="R46" s="36">
        <f>IF(qualitative!P46=3,1,0)</f>
        <v>0</v>
      </c>
      <c r="S46" s="36">
        <f>IF(qualitative!Q46=7,1,0)</f>
        <v>0</v>
      </c>
      <c r="T46" s="36">
        <f t="shared" si="2"/>
        <v>0</v>
      </c>
      <c r="U46" s="36">
        <f>IF(qualitative!R46=8,1,0)</f>
        <v>0</v>
      </c>
      <c r="V46" s="37">
        <f t="shared" si="3"/>
        <v>0</v>
      </c>
      <c r="W46" s="39">
        <f t="shared" si="4"/>
        <v>0</v>
      </c>
      <c r="X46" s="37">
        <f>COUNTIF(qualitative!C46:R46,999)</f>
        <v>0</v>
      </c>
    </row>
    <row r="47" spans="1:24">
      <c r="A47" s="15">
        <f>qualitative!A47</f>
        <v>0</v>
      </c>
      <c r="B47" s="15">
        <f>qualitative!B47</f>
        <v>0</v>
      </c>
      <c r="C47" s="36">
        <f>IF(qualitative!C47=2,1,0)</f>
        <v>0</v>
      </c>
      <c r="D47" s="36">
        <f>IF(qualitative!D47=5,1,0)</f>
        <v>0</v>
      </c>
      <c r="E47" s="36">
        <f>IF(qualitative!E47=6,1,0)</f>
        <v>0</v>
      </c>
      <c r="F47" s="36">
        <f>IF(qualitative!F47=9,1,0)</f>
        <v>0</v>
      </c>
      <c r="G47" s="36">
        <f t="shared" si="0"/>
        <v>0</v>
      </c>
      <c r="H47" s="38">
        <f>IF(qualitative!G47=4,1,0)</f>
        <v>0</v>
      </c>
      <c r="I47" s="38">
        <f>IF(qualitative!H47=5,1,0)</f>
        <v>0</v>
      </c>
      <c r="J47" s="38">
        <f>IF(qualitative!I47=2,1,0)</f>
        <v>0</v>
      </c>
      <c r="K47" s="38">
        <f>IF(qualitative!J47=1,1,0)</f>
        <v>0</v>
      </c>
      <c r="L47" s="38">
        <f>IF(qualitative!K47=6,1,0)</f>
        <v>0</v>
      </c>
      <c r="M47" s="38">
        <f>IF(qualitative!L47=4,1,0)</f>
        <v>0</v>
      </c>
      <c r="N47" s="38">
        <f>IF(qualitative!M47=8,1,0)</f>
        <v>0</v>
      </c>
      <c r="O47" s="38">
        <f t="shared" si="1"/>
        <v>0</v>
      </c>
      <c r="P47" s="36">
        <f>IF(qualitative!N47=7,1,0)</f>
        <v>0</v>
      </c>
      <c r="Q47" s="36">
        <f>IF(qualitative!O47=5,1,0)</f>
        <v>0</v>
      </c>
      <c r="R47" s="36">
        <f>IF(qualitative!P47=3,1,0)</f>
        <v>0</v>
      </c>
      <c r="S47" s="36">
        <f>IF(qualitative!Q47=7,1,0)</f>
        <v>0</v>
      </c>
      <c r="T47" s="36">
        <f t="shared" si="2"/>
        <v>0</v>
      </c>
      <c r="U47" s="36">
        <f>IF(qualitative!R47=8,1,0)</f>
        <v>0</v>
      </c>
      <c r="V47" s="37">
        <f t="shared" si="3"/>
        <v>0</v>
      </c>
      <c r="W47" s="39">
        <f t="shared" si="4"/>
        <v>0</v>
      </c>
      <c r="X47" s="37">
        <f>COUNTIF(qualitative!C47:R47,999)</f>
        <v>0</v>
      </c>
    </row>
    <row r="48" spans="1:24">
      <c r="A48" s="15">
        <f>qualitative!A48</f>
        <v>0</v>
      </c>
      <c r="B48" s="15">
        <f>qualitative!B48</f>
        <v>0</v>
      </c>
      <c r="C48" s="36">
        <f>IF(qualitative!C48=2,1,0)</f>
        <v>0</v>
      </c>
      <c r="D48" s="36">
        <f>IF(qualitative!D48=5,1,0)</f>
        <v>0</v>
      </c>
      <c r="E48" s="36">
        <f>IF(qualitative!E48=6,1,0)</f>
        <v>0</v>
      </c>
      <c r="F48" s="36">
        <f>IF(qualitative!F48=9,1,0)</f>
        <v>0</v>
      </c>
      <c r="G48" s="36">
        <f t="shared" si="0"/>
        <v>0</v>
      </c>
      <c r="H48" s="38">
        <f>IF(qualitative!G48=4,1,0)</f>
        <v>0</v>
      </c>
      <c r="I48" s="38">
        <f>IF(qualitative!H48=5,1,0)</f>
        <v>0</v>
      </c>
      <c r="J48" s="38">
        <f>IF(qualitative!I48=2,1,0)</f>
        <v>0</v>
      </c>
      <c r="K48" s="38">
        <f>IF(qualitative!J48=1,1,0)</f>
        <v>0</v>
      </c>
      <c r="L48" s="38">
        <f>IF(qualitative!K48=6,1,0)</f>
        <v>0</v>
      </c>
      <c r="M48" s="38">
        <f>IF(qualitative!L48=4,1,0)</f>
        <v>0</v>
      </c>
      <c r="N48" s="38">
        <f>IF(qualitative!M48=8,1,0)</f>
        <v>0</v>
      </c>
      <c r="O48" s="38">
        <f t="shared" si="1"/>
        <v>0</v>
      </c>
      <c r="P48" s="36">
        <f>IF(qualitative!N48=7,1,0)</f>
        <v>0</v>
      </c>
      <c r="Q48" s="36">
        <f>IF(qualitative!O48=5,1,0)</f>
        <v>0</v>
      </c>
      <c r="R48" s="36">
        <f>IF(qualitative!P48=3,1,0)</f>
        <v>0</v>
      </c>
      <c r="S48" s="36">
        <f>IF(qualitative!Q48=7,1,0)</f>
        <v>0</v>
      </c>
      <c r="T48" s="36">
        <f t="shared" si="2"/>
        <v>0</v>
      </c>
      <c r="U48" s="36">
        <f>IF(qualitative!R48=8,1,0)</f>
        <v>0</v>
      </c>
      <c r="V48" s="37">
        <f t="shared" si="3"/>
        <v>0</v>
      </c>
      <c r="W48" s="39">
        <f t="shared" si="4"/>
        <v>0</v>
      </c>
      <c r="X48" s="37">
        <f>COUNTIF(qualitative!C48:R48,999)</f>
        <v>0</v>
      </c>
    </row>
    <row r="49" spans="1:30">
      <c r="A49" s="15">
        <f>qualitative!A49</f>
        <v>0</v>
      </c>
      <c r="B49" s="15">
        <f>qualitative!B49</f>
        <v>0</v>
      </c>
      <c r="C49" s="36">
        <f>IF(qualitative!C49=2,1,0)</f>
        <v>0</v>
      </c>
      <c r="D49" s="36">
        <f>IF(qualitative!D49=5,1,0)</f>
        <v>0</v>
      </c>
      <c r="E49" s="36">
        <f>IF(qualitative!E49=6,1,0)</f>
        <v>0</v>
      </c>
      <c r="F49" s="36">
        <f>IF(qualitative!F49=9,1,0)</f>
        <v>0</v>
      </c>
      <c r="G49" s="36">
        <f t="shared" si="0"/>
        <v>0</v>
      </c>
      <c r="H49" s="38">
        <f>IF(qualitative!G49=4,1,0)</f>
        <v>0</v>
      </c>
      <c r="I49" s="38">
        <f>IF(qualitative!H49=5,1,0)</f>
        <v>0</v>
      </c>
      <c r="J49" s="38">
        <f>IF(qualitative!I49=2,1,0)</f>
        <v>0</v>
      </c>
      <c r="K49" s="38">
        <f>IF(qualitative!J49=1,1,0)</f>
        <v>0</v>
      </c>
      <c r="L49" s="38">
        <f>IF(qualitative!K49=6,1,0)</f>
        <v>0</v>
      </c>
      <c r="M49" s="38">
        <f>IF(qualitative!L49=4,1,0)</f>
        <v>0</v>
      </c>
      <c r="N49" s="38">
        <f>IF(qualitative!M49=8,1,0)</f>
        <v>0</v>
      </c>
      <c r="O49" s="38">
        <f t="shared" si="1"/>
        <v>0</v>
      </c>
      <c r="P49" s="36">
        <f>IF(qualitative!N49=7,1,0)</f>
        <v>0</v>
      </c>
      <c r="Q49" s="36">
        <f>IF(qualitative!O49=5,1,0)</f>
        <v>0</v>
      </c>
      <c r="R49" s="36">
        <f>IF(qualitative!P49=3,1,0)</f>
        <v>0</v>
      </c>
      <c r="S49" s="36">
        <f>IF(qualitative!Q49=7,1,0)</f>
        <v>0</v>
      </c>
      <c r="T49" s="36">
        <f t="shared" si="2"/>
        <v>0</v>
      </c>
      <c r="U49" s="36">
        <f>IF(qualitative!R49=8,1,0)</f>
        <v>0</v>
      </c>
      <c r="V49" s="37">
        <f t="shared" si="3"/>
        <v>0</v>
      </c>
      <c r="W49" s="39">
        <f t="shared" si="4"/>
        <v>0</v>
      </c>
      <c r="X49" s="37">
        <f>COUNTIF(qualitative!C49:R49,999)</f>
        <v>0</v>
      </c>
    </row>
    <row r="50" spans="1:30">
      <c r="A50" s="15">
        <f>qualitative!A50</f>
        <v>0</v>
      </c>
      <c r="B50" s="15">
        <f>qualitative!B50</f>
        <v>0</v>
      </c>
      <c r="C50" s="36">
        <f>IF(qualitative!C50=2,1,0)</f>
        <v>0</v>
      </c>
      <c r="D50" s="36">
        <f>IF(qualitative!D50=5,1,0)</f>
        <v>0</v>
      </c>
      <c r="E50" s="36">
        <f>IF(qualitative!E50=6,1,0)</f>
        <v>0</v>
      </c>
      <c r="F50" s="36">
        <f>IF(qualitative!F50=9,1,0)</f>
        <v>0</v>
      </c>
      <c r="G50" s="36">
        <f t="shared" si="0"/>
        <v>0</v>
      </c>
      <c r="H50" s="38">
        <f>IF(qualitative!G50=4,1,0)</f>
        <v>0</v>
      </c>
      <c r="I50" s="38">
        <f>IF(qualitative!H50=5,1,0)</f>
        <v>0</v>
      </c>
      <c r="J50" s="38">
        <f>IF(qualitative!I50=2,1,0)</f>
        <v>0</v>
      </c>
      <c r="K50" s="38">
        <f>IF(qualitative!J50=1,1,0)</f>
        <v>0</v>
      </c>
      <c r="L50" s="38">
        <f>IF(qualitative!K50=6,1,0)</f>
        <v>0</v>
      </c>
      <c r="M50" s="38">
        <f>IF(qualitative!L50=4,1,0)</f>
        <v>0</v>
      </c>
      <c r="N50" s="38">
        <f>IF(qualitative!M50=8,1,0)</f>
        <v>0</v>
      </c>
      <c r="O50" s="38">
        <f t="shared" si="1"/>
        <v>0</v>
      </c>
      <c r="P50" s="36">
        <f>IF(qualitative!N50=7,1,0)</f>
        <v>0</v>
      </c>
      <c r="Q50" s="36">
        <f>IF(qualitative!O50=5,1,0)</f>
        <v>0</v>
      </c>
      <c r="R50" s="36">
        <f>IF(qualitative!P50=3,1,0)</f>
        <v>0</v>
      </c>
      <c r="S50" s="36">
        <f>IF(qualitative!Q50=7,1,0)</f>
        <v>0</v>
      </c>
      <c r="T50" s="36">
        <f t="shared" si="2"/>
        <v>0</v>
      </c>
      <c r="U50" s="36">
        <f>IF(qualitative!R50=8,1,0)</f>
        <v>0</v>
      </c>
      <c r="V50" s="37">
        <f t="shared" si="3"/>
        <v>0</v>
      </c>
      <c r="W50" s="39">
        <f t="shared" si="4"/>
        <v>0</v>
      </c>
      <c r="X50" s="37">
        <f>COUNTIF(qualitative!C50:R50,999)</f>
        <v>0</v>
      </c>
    </row>
    <row r="51" spans="1:30">
      <c r="A51" s="15">
        <f>qualitative!A51</f>
        <v>0</v>
      </c>
      <c r="B51" s="15">
        <f>qualitative!B51</f>
        <v>0</v>
      </c>
      <c r="C51" s="36">
        <f>IF(qualitative!C51=2,1,0)</f>
        <v>0</v>
      </c>
      <c r="D51" s="36">
        <f>IF(qualitative!D51=5,1,0)</f>
        <v>0</v>
      </c>
      <c r="E51" s="36">
        <f>IF(qualitative!E51=6,1,0)</f>
        <v>0</v>
      </c>
      <c r="F51" s="36">
        <f>IF(qualitative!F51=9,1,0)</f>
        <v>0</v>
      </c>
      <c r="G51" s="36">
        <f t="shared" si="0"/>
        <v>0</v>
      </c>
      <c r="H51" s="38">
        <f>IF(qualitative!G51=4,1,0)</f>
        <v>0</v>
      </c>
      <c r="I51" s="38">
        <f>IF(qualitative!H51=5,1,0)</f>
        <v>0</v>
      </c>
      <c r="J51" s="38">
        <f>IF(qualitative!I51=2,1,0)</f>
        <v>0</v>
      </c>
      <c r="K51" s="38">
        <f>IF(qualitative!J51=1,1,0)</f>
        <v>0</v>
      </c>
      <c r="L51" s="38">
        <f>IF(qualitative!K51=6,1,0)</f>
        <v>0</v>
      </c>
      <c r="M51" s="38">
        <f>IF(qualitative!L51=4,1,0)</f>
        <v>0</v>
      </c>
      <c r="N51" s="38">
        <f>IF(qualitative!M51=8,1,0)</f>
        <v>0</v>
      </c>
      <c r="O51" s="38">
        <f t="shared" si="1"/>
        <v>0</v>
      </c>
      <c r="P51" s="36">
        <f>IF(qualitative!N51=7,1,0)</f>
        <v>0</v>
      </c>
      <c r="Q51" s="36">
        <f>IF(qualitative!O51=5,1,0)</f>
        <v>0</v>
      </c>
      <c r="R51" s="36">
        <f>IF(qualitative!P51=3,1,0)</f>
        <v>0</v>
      </c>
      <c r="S51" s="36">
        <f>IF(qualitative!Q51=7,1,0)</f>
        <v>0</v>
      </c>
      <c r="T51" s="36">
        <f t="shared" si="2"/>
        <v>0</v>
      </c>
      <c r="U51" s="36">
        <f>IF(qualitative!R51=8,1,0)</f>
        <v>0</v>
      </c>
      <c r="V51" s="37">
        <f t="shared" si="3"/>
        <v>0</v>
      </c>
      <c r="W51" s="39">
        <f t="shared" si="4"/>
        <v>0</v>
      </c>
      <c r="X51" s="37">
        <f>COUNTIF(qualitative!C51:R51,999)</f>
        <v>0</v>
      </c>
    </row>
    <row r="52" spans="1:30">
      <c r="A52" s="15">
        <f>qualitative!A52</f>
        <v>0</v>
      </c>
      <c r="B52" s="15">
        <f>qualitative!B52</f>
        <v>0</v>
      </c>
      <c r="C52" s="36">
        <f>IF(qualitative!C52=2,1,0)</f>
        <v>0</v>
      </c>
      <c r="D52" s="36">
        <f>IF(qualitative!D52=5,1,0)</f>
        <v>0</v>
      </c>
      <c r="E52" s="36">
        <f>IF(qualitative!E52=6,1,0)</f>
        <v>0</v>
      </c>
      <c r="F52" s="36">
        <f>IF(qualitative!F52=9,1,0)</f>
        <v>0</v>
      </c>
      <c r="G52" s="36">
        <f t="shared" si="0"/>
        <v>0</v>
      </c>
      <c r="H52" s="38">
        <f>IF(qualitative!G52=4,1,0)</f>
        <v>0</v>
      </c>
      <c r="I52" s="38">
        <f>IF(qualitative!H52=5,1,0)</f>
        <v>0</v>
      </c>
      <c r="J52" s="38">
        <f>IF(qualitative!I52=2,1,0)</f>
        <v>0</v>
      </c>
      <c r="K52" s="38">
        <f>IF(qualitative!J52=1,1,0)</f>
        <v>0</v>
      </c>
      <c r="L52" s="38">
        <f>IF(qualitative!K52=6,1,0)</f>
        <v>0</v>
      </c>
      <c r="M52" s="38">
        <f>IF(qualitative!L52=4,1,0)</f>
        <v>0</v>
      </c>
      <c r="N52" s="38">
        <f>IF(qualitative!M52=8,1,0)</f>
        <v>0</v>
      </c>
      <c r="O52" s="38">
        <f t="shared" si="1"/>
        <v>0</v>
      </c>
      <c r="P52" s="36">
        <f>IF(qualitative!N52=7,1,0)</f>
        <v>0</v>
      </c>
      <c r="Q52" s="36">
        <f>IF(qualitative!O52=5,1,0)</f>
        <v>0</v>
      </c>
      <c r="R52" s="36">
        <f>IF(qualitative!P52=3,1,0)</f>
        <v>0</v>
      </c>
      <c r="S52" s="36">
        <f>IF(qualitative!Q52=7,1,0)</f>
        <v>0</v>
      </c>
      <c r="T52" s="36">
        <f t="shared" si="2"/>
        <v>0</v>
      </c>
      <c r="U52" s="36">
        <f>IF(qualitative!R52=8,1,0)</f>
        <v>0</v>
      </c>
      <c r="V52" s="37">
        <f t="shared" si="3"/>
        <v>0</v>
      </c>
      <c r="W52" s="39">
        <f t="shared" si="4"/>
        <v>0</v>
      </c>
      <c r="X52" s="37">
        <f>COUNTIF(qualitative!C52:R52,999)</f>
        <v>0</v>
      </c>
    </row>
    <row r="53" spans="1:30">
      <c r="A53" s="15">
        <f>qualitative!A53</f>
        <v>0</v>
      </c>
      <c r="B53" s="15">
        <f>qualitative!B53</f>
        <v>0</v>
      </c>
      <c r="C53" s="36">
        <f>IF(qualitative!C53=2,1,0)</f>
        <v>0</v>
      </c>
      <c r="D53" s="36">
        <f>IF(qualitative!D53=5,1,0)</f>
        <v>0</v>
      </c>
      <c r="E53" s="36">
        <f>IF(qualitative!E53=6,1,0)</f>
        <v>0</v>
      </c>
      <c r="F53" s="36">
        <f>IF(qualitative!F53=9,1,0)</f>
        <v>0</v>
      </c>
      <c r="G53" s="36">
        <f t="shared" si="0"/>
        <v>0</v>
      </c>
      <c r="H53" s="38">
        <f>IF(qualitative!G53=4,1,0)</f>
        <v>0</v>
      </c>
      <c r="I53" s="38">
        <f>IF(qualitative!H53=5,1,0)</f>
        <v>0</v>
      </c>
      <c r="J53" s="38">
        <f>IF(qualitative!I53=2,1,0)</f>
        <v>0</v>
      </c>
      <c r="K53" s="38">
        <f>IF(qualitative!J53=1,1,0)</f>
        <v>0</v>
      </c>
      <c r="L53" s="38">
        <f>IF(qualitative!K53=6,1,0)</f>
        <v>0</v>
      </c>
      <c r="M53" s="38">
        <f>IF(qualitative!L53=4,1,0)</f>
        <v>0</v>
      </c>
      <c r="N53" s="38">
        <f>IF(qualitative!M53=8,1,0)</f>
        <v>0</v>
      </c>
      <c r="O53" s="38">
        <f t="shared" si="1"/>
        <v>0</v>
      </c>
      <c r="P53" s="36">
        <f>IF(qualitative!N53=7,1,0)</f>
        <v>0</v>
      </c>
      <c r="Q53" s="36">
        <f>IF(qualitative!O53=5,1,0)</f>
        <v>0</v>
      </c>
      <c r="R53" s="36">
        <f>IF(qualitative!P53=3,1,0)</f>
        <v>0</v>
      </c>
      <c r="S53" s="36">
        <f>IF(qualitative!Q53=7,1,0)</f>
        <v>0</v>
      </c>
      <c r="T53" s="36">
        <f t="shared" si="2"/>
        <v>0</v>
      </c>
      <c r="U53" s="36">
        <f>IF(qualitative!R53=8,1,0)</f>
        <v>0</v>
      </c>
      <c r="V53" s="37">
        <f t="shared" si="3"/>
        <v>0</v>
      </c>
      <c r="W53" s="39">
        <f t="shared" si="4"/>
        <v>0</v>
      </c>
      <c r="X53" s="37">
        <f>COUNTIF(qualitative!C53:R53,999)</f>
        <v>0</v>
      </c>
    </row>
    <row r="54" spans="1:30">
      <c r="A54" s="15">
        <f>qualitative!A54</f>
        <v>0</v>
      </c>
      <c r="B54" s="15">
        <f>qualitative!B54</f>
        <v>0</v>
      </c>
      <c r="C54" s="36">
        <f>IF(qualitative!C54=2,1,0)</f>
        <v>0</v>
      </c>
      <c r="D54" s="36">
        <f>IF(qualitative!D54=5,1,0)</f>
        <v>0</v>
      </c>
      <c r="E54" s="36">
        <f>IF(qualitative!E54=6,1,0)</f>
        <v>0</v>
      </c>
      <c r="F54" s="36">
        <f>IF(qualitative!F54=9,1,0)</f>
        <v>0</v>
      </c>
      <c r="G54" s="36">
        <f t="shared" si="0"/>
        <v>0</v>
      </c>
      <c r="H54" s="38">
        <f>IF(qualitative!G54=4,1,0)</f>
        <v>0</v>
      </c>
      <c r="I54" s="38">
        <f>IF(qualitative!H54=5,1,0)</f>
        <v>0</v>
      </c>
      <c r="J54" s="38">
        <f>IF(qualitative!I54=2,1,0)</f>
        <v>0</v>
      </c>
      <c r="K54" s="38">
        <f>IF(qualitative!J54=1,1,0)</f>
        <v>0</v>
      </c>
      <c r="L54" s="38">
        <f>IF(qualitative!K54=6,1,0)</f>
        <v>0</v>
      </c>
      <c r="M54" s="38">
        <f>IF(qualitative!L54=4,1,0)</f>
        <v>0</v>
      </c>
      <c r="N54" s="38">
        <f>IF(qualitative!M54=8,1,0)</f>
        <v>0</v>
      </c>
      <c r="O54" s="38">
        <f t="shared" si="1"/>
        <v>0</v>
      </c>
      <c r="P54" s="36">
        <f>IF(qualitative!N54=7,1,0)</f>
        <v>0</v>
      </c>
      <c r="Q54" s="36">
        <f>IF(qualitative!O54=5,1,0)</f>
        <v>0</v>
      </c>
      <c r="R54" s="36">
        <f>IF(qualitative!P54=3,1,0)</f>
        <v>0</v>
      </c>
      <c r="S54" s="36">
        <f>IF(qualitative!Q54=7,1,0)</f>
        <v>0</v>
      </c>
      <c r="T54" s="36">
        <f t="shared" si="2"/>
        <v>0</v>
      </c>
      <c r="U54" s="36">
        <f>IF(qualitative!R54=8,1,0)</f>
        <v>0</v>
      </c>
      <c r="V54" s="37">
        <f t="shared" si="3"/>
        <v>0</v>
      </c>
      <c r="W54" s="39">
        <f t="shared" si="4"/>
        <v>0</v>
      </c>
      <c r="X54" s="37">
        <f>COUNTIF(qualitative!C54:R54,999)</f>
        <v>0</v>
      </c>
    </row>
    <row r="55" spans="1:30">
      <c r="A55" s="15">
        <f>qualitative!A55</f>
        <v>0</v>
      </c>
      <c r="B55" s="15">
        <f>qualitative!B55</f>
        <v>0</v>
      </c>
      <c r="C55" s="36">
        <f>IF(qualitative!C55=2,1,0)</f>
        <v>0</v>
      </c>
      <c r="D55" s="36">
        <f>IF(qualitative!D55=5,1,0)</f>
        <v>0</v>
      </c>
      <c r="E55" s="36">
        <f>IF(qualitative!E55=6,1,0)</f>
        <v>0</v>
      </c>
      <c r="F55" s="36">
        <f>IF(qualitative!F55=9,1,0)</f>
        <v>0</v>
      </c>
      <c r="G55" s="36">
        <f t="shared" si="0"/>
        <v>0</v>
      </c>
      <c r="H55" s="38">
        <f>IF(qualitative!G55=4,1,0)</f>
        <v>0</v>
      </c>
      <c r="I55" s="38">
        <f>IF(qualitative!H55=5,1,0)</f>
        <v>0</v>
      </c>
      <c r="J55" s="38">
        <f>IF(qualitative!I55=2,1,0)</f>
        <v>0</v>
      </c>
      <c r="K55" s="38">
        <f>IF(qualitative!J55=1,1,0)</f>
        <v>0</v>
      </c>
      <c r="L55" s="38">
        <f>IF(qualitative!K55=6,1,0)</f>
        <v>0</v>
      </c>
      <c r="M55" s="38">
        <f>IF(qualitative!L55=4,1,0)</f>
        <v>0</v>
      </c>
      <c r="N55" s="38">
        <f>IF(qualitative!M55=8,1,0)</f>
        <v>0</v>
      </c>
      <c r="O55" s="38">
        <f t="shared" si="1"/>
        <v>0</v>
      </c>
      <c r="P55" s="36">
        <f>IF(qualitative!N55=7,1,0)</f>
        <v>0</v>
      </c>
      <c r="Q55" s="36">
        <f>IF(qualitative!O55=5,1,0)</f>
        <v>0</v>
      </c>
      <c r="R55" s="36">
        <f>IF(qualitative!P55=3,1,0)</f>
        <v>0</v>
      </c>
      <c r="S55" s="36">
        <f>IF(qualitative!Q55=7,1,0)</f>
        <v>0</v>
      </c>
      <c r="T55" s="36">
        <f t="shared" si="2"/>
        <v>0</v>
      </c>
      <c r="U55" s="36">
        <f>IF(qualitative!R55=8,1,0)</f>
        <v>0</v>
      </c>
      <c r="V55" s="37">
        <f t="shared" si="3"/>
        <v>0</v>
      </c>
      <c r="W55" s="39">
        <f t="shared" si="4"/>
        <v>0</v>
      </c>
      <c r="X55" s="37">
        <f>COUNTIF(qualitative!C55:R55,999)</f>
        <v>0</v>
      </c>
    </row>
    <row r="56" spans="1:30">
      <c r="A56" s="15">
        <f>qualitative!A56</f>
        <v>0</v>
      </c>
      <c r="B56" s="15">
        <f>qualitative!B56</f>
        <v>0</v>
      </c>
      <c r="C56" s="36">
        <f>IF(qualitative!C56=2,1,0)</f>
        <v>0</v>
      </c>
      <c r="D56" s="36">
        <f>IF(qualitative!D56=5,1,0)</f>
        <v>0</v>
      </c>
      <c r="E56" s="36">
        <f>IF(qualitative!E56=6,1,0)</f>
        <v>0</v>
      </c>
      <c r="F56" s="36">
        <f>IF(qualitative!F56=9,1,0)</f>
        <v>0</v>
      </c>
      <c r="G56" s="36">
        <f t="shared" si="0"/>
        <v>0</v>
      </c>
      <c r="H56" s="38">
        <f>IF(qualitative!G56=4,1,0)</f>
        <v>0</v>
      </c>
      <c r="I56" s="38">
        <f>IF(qualitative!H56=5,1,0)</f>
        <v>0</v>
      </c>
      <c r="J56" s="38">
        <f>IF(qualitative!I56=2,1,0)</f>
        <v>0</v>
      </c>
      <c r="K56" s="38">
        <f>IF(qualitative!J56=1,1,0)</f>
        <v>0</v>
      </c>
      <c r="L56" s="38">
        <f>IF(qualitative!K56=6,1,0)</f>
        <v>0</v>
      </c>
      <c r="M56" s="38">
        <f>IF(qualitative!L56=4,1,0)</f>
        <v>0</v>
      </c>
      <c r="N56" s="38">
        <f>IF(qualitative!M56=8,1,0)</f>
        <v>0</v>
      </c>
      <c r="O56" s="38">
        <f t="shared" si="1"/>
        <v>0</v>
      </c>
      <c r="P56" s="36">
        <f>IF(qualitative!N56=7,1,0)</f>
        <v>0</v>
      </c>
      <c r="Q56" s="36">
        <f>IF(qualitative!O56=5,1,0)</f>
        <v>0</v>
      </c>
      <c r="R56" s="36">
        <f>IF(qualitative!P56=3,1,0)</f>
        <v>0</v>
      </c>
      <c r="S56" s="36">
        <f>IF(qualitative!Q56=7,1,0)</f>
        <v>0</v>
      </c>
      <c r="T56" s="36">
        <f t="shared" si="2"/>
        <v>0</v>
      </c>
      <c r="U56" s="36">
        <f>IF(qualitative!R56=8,1,0)</f>
        <v>0</v>
      </c>
      <c r="V56" s="37">
        <f t="shared" si="3"/>
        <v>0</v>
      </c>
      <c r="W56" s="39">
        <f t="shared" si="4"/>
        <v>0</v>
      </c>
      <c r="X56" s="37">
        <f>COUNTIF(qualitative!C56:R56,999)</f>
        <v>0</v>
      </c>
    </row>
    <row r="57" spans="1:30">
      <c r="A57" s="15">
        <f>qualitative!A57</f>
        <v>0</v>
      </c>
      <c r="B57" s="15">
        <f>qualitative!B57</f>
        <v>0</v>
      </c>
      <c r="C57" s="36">
        <f>IF(qualitative!C57=2,1,0)</f>
        <v>0</v>
      </c>
      <c r="D57" s="36">
        <f>IF(qualitative!D57=5,1,0)</f>
        <v>0</v>
      </c>
      <c r="E57" s="36">
        <f>IF(qualitative!E57=6,1,0)</f>
        <v>0</v>
      </c>
      <c r="F57" s="36">
        <f>IF(qualitative!F57=9,1,0)</f>
        <v>0</v>
      </c>
      <c r="G57" s="36">
        <f t="shared" si="0"/>
        <v>0</v>
      </c>
      <c r="H57" s="38">
        <f>IF(qualitative!G57=4,1,0)</f>
        <v>0</v>
      </c>
      <c r="I57" s="38">
        <f>IF(qualitative!H57=5,1,0)</f>
        <v>0</v>
      </c>
      <c r="J57" s="38">
        <f>IF(qualitative!I57=2,1,0)</f>
        <v>0</v>
      </c>
      <c r="K57" s="38">
        <f>IF(qualitative!J57=1,1,0)</f>
        <v>0</v>
      </c>
      <c r="L57" s="38">
        <f>IF(qualitative!K57=6,1,0)</f>
        <v>0</v>
      </c>
      <c r="M57" s="38">
        <f>IF(qualitative!L57=4,1,0)</f>
        <v>0</v>
      </c>
      <c r="N57" s="38">
        <f>IF(qualitative!M57=8,1,0)</f>
        <v>0</v>
      </c>
      <c r="O57" s="38">
        <f t="shared" si="1"/>
        <v>0</v>
      </c>
      <c r="P57" s="36">
        <f>IF(qualitative!N57=7,1,0)</f>
        <v>0</v>
      </c>
      <c r="Q57" s="36">
        <f>IF(qualitative!O57=5,1,0)</f>
        <v>0</v>
      </c>
      <c r="R57" s="36">
        <f>IF(qualitative!P57=3,1,0)</f>
        <v>0</v>
      </c>
      <c r="S57" s="36">
        <f>IF(qualitative!Q57=7,1,0)</f>
        <v>0</v>
      </c>
      <c r="T57" s="36">
        <f t="shared" si="2"/>
        <v>0</v>
      </c>
      <c r="U57" s="36">
        <f>IF(qualitative!R57=8,1,0)</f>
        <v>0</v>
      </c>
      <c r="V57" s="37">
        <f t="shared" si="3"/>
        <v>0</v>
      </c>
      <c r="W57" s="39">
        <f t="shared" si="4"/>
        <v>0</v>
      </c>
      <c r="X57" s="37">
        <f>COUNTIF(qualitative!C57:R57,999)</f>
        <v>0</v>
      </c>
    </row>
    <row r="58" spans="1:30">
      <c r="A58" s="15">
        <f>qualitative!A58</f>
        <v>0</v>
      </c>
      <c r="B58" s="15">
        <f>qualitative!B58</f>
        <v>0</v>
      </c>
      <c r="C58" s="36">
        <f>IF(qualitative!C58=2,1,0)</f>
        <v>0</v>
      </c>
      <c r="D58" s="36">
        <f>IF(qualitative!D58=5,1,0)</f>
        <v>0</v>
      </c>
      <c r="E58" s="36">
        <f>IF(qualitative!E58=6,1,0)</f>
        <v>0</v>
      </c>
      <c r="F58" s="36">
        <f>IF(qualitative!F58=9,1,0)</f>
        <v>0</v>
      </c>
      <c r="G58" s="36">
        <f t="shared" si="0"/>
        <v>0</v>
      </c>
      <c r="H58" s="38">
        <f>IF(qualitative!G58=4,1,0)</f>
        <v>0</v>
      </c>
      <c r="I58" s="38">
        <f>IF(qualitative!H58=5,1,0)</f>
        <v>0</v>
      </c>
      <c r="J58" s="38">
        <f>IF(qualitative!I58=2,1,0)</f>
        <v>0</v>
      </c>
      <c r="K58" s="38">
        <f>IF(qualitative!J58=1,1,0)</f>
        <v>0</v>
      </c>
      <c r="L58" s="38">
        <f>IF(qualitative!K58=6,1,0)</f>
        <v>0</v>
      </c>
      <c r="M58" s="38">
        <f>IF(qualitative!L58=4,1,0)</f>
        <v>0</v>
      </c>
      <c r="N58" s="38">
        <f>IF(qualitative!M58=8,1,0)</f>
        <v>0</v>
      </c>
      <c r="O58" s="38">
        <f t="shared" si="1"/>
        <v>0</v>
      </c>
      <c r="P58" s="36">
        <f>IF(qualitative!N58=7,1,0)</f>
        <v>0</v>
      </c>
      <c r="Q58" s="36">
        <f>IF(qualitative!O58=5,1,0)</f>
        <v>0</v>
      </c>
      <c r="R58" s="36">
        <f>IF(qualitative!P58=3,1,0)</f>
        <v>0</v>
      </c>
      <c r="S58" s="36">
        <f>IF(qualitative!Q58=7,1,0)</f>
        <v>0</v>
      </c>
      <c r="T58" s="36">
        <f t="shared" si="2"/>
        <v>0</v>
      </c>
      <c r="U58" s="36">
        <f>IF(qualitative!R58=8,1,0)</f>
        <v>0</v>
      </c>
      <c r="V58" s="37">
        <f t="shared" si="3"/>
        <v>0</v>
      </c>
      <c r="W58" s="39">
        <f t="shared" si="4"/>
        <v>0</v>
      </c>
      <c r="X58" s="37">
        <f>COUNTIF(qualitative!C58:R58,999)</f>
        <v>0</v>
      </c>
    </row>
    <row r="59" spans="1:30">
      <c r="A59" s="15">
        <f>qualitative!A59</f>
        <v>0</v>
      </c>
      <c r="B59" s="15">
        <f>qualitative!B59</f>
        <v>0</v>
      </c>
      <c r="C59" s="36">
        <f>IF(qualitative!C59=2,1,0)</f>
        <v>0</v>
      </c>
      <c r="D59" s="36">
        <f>IF(qualitative!D59=5,1,0)</f>
        <v>0</v>
      </c>
      <c r="E59" s="36">
        <f>IF(qualitative!E59=6,1,0)</f>
        <v>0</v>
      </c>
      <c r="F59" s="36">
        <f>IF(qualitative!F59=9,1,0)</f>
        <v>0</v>
      </c>
      <c r="G59" s="36">
        <f t="shared" si="0"/>
        <v>0</v>
      </c>
      <c r="H59" s="38">
        <f>IF(qualitative!G59=4,1,0)</f>
        <v>0</v>
      </c>
      <c r="I59" s="38">
        <f>IF(qualitative!H59=5,1,0)</f>
        <v>0</v>
      </c>
      <c r="J59" s="38">
        <f>IF(qualitative!I59=2,1,0)</f>
        <v>0</v>
      </c>
      <c r="K59" s="38">
        <f>IF(qualitative!J59=1,1,0)</f>
        <v>0</v>
      </c>
      <c r="L59" s="38">
        <f>IF(qualitative!K59=6,1,0)</f>
        <v>0</v>
      </c>
      <c r="M59" s="38">
        <f>IF(qualitative!L59=4,1,0)</f>
        <v>0</v>
      </c>
      <c r="N59" s="38">
        <f>IF(qualitative!M59=8,1,0)</f>
        <v>0</v>
      </c>
      <c r="O59" s="38">
        <f t="shared" si="1"/>
        <v>0</v>
      </c>
      <c r="P59" s="36">
        <f>IF(qualitative!N59=7,1,0)</f>
        <v>0</v>
      </c>
      <c r="Q59" s="36">
        <f>IF(qualitative!O59=5,1,0)</f>
        <v>0</v>
      </c>
      <c r="R59" s="36">
        <f>IF(qualitative!P59=3,1,0)</f>
        <v>0</v>
      </c>
      <c r="S59" s="36">
        <f>IF(qualitative!Q59=7,1,0)</f>
        <v>0</v>
      </c>
      <c r="T59" s="36">
        <f t="shared" si="2"/>
        <v>0</v>
      </c>
      <c r="U59" s="36">
        <f>IF(qualitative!R59=8,1,0)</f>
        <v>0</v>
      </c>
      <c r="V59" s="37">
        <f t="shared" si="3"/>
        <v>0</v>
      </c>
      <c r="W59" s="39">
        <f t="shared" si="4"/>
        <v>0</v>
      </c>
      <c r="X59" s="37">
        <f>COUNTIF(qualitative!C59:R59,999)</f>
        <v>0</v>
      </c>
    </row>
    <row r="60" spans="1:30">
      <c r="A60" s="15">
        <f>qualitative!A60</f>
        <v>0</v>
      </c>
      <c r="B60" s="15">
        <f>qualitative!B60</f>
        <v>0</v>
      </c>
      <c r="C60" s="36">
        <f>IF(qualitative!C60=2,1,0)</f>
        <v>0</v>
      </c>
      <c r="D60" s="36">
        <f>IF(qualitative!D60=5,1,0)</f>
        <v>0</v>
      </c>
      <c r="E60" s="36">
        <f>IF(qualitative!E60=6,1,0)</f>
        <v>0</v>
      </c>
      <c r="F60" s="36">
        <f>IF(qualitative!F60=9,1,0)</f>
        <v>0</v>
      </c>
      <c r="G60" s="36">
        <f t="shared" si="0"/>
        <v>0</v>
      </c>
      <c r="H60" s="38">
        <f>IF(qualitative!G60=4,1,0)</f>
        <v>0</v>
      </c>
      <c r="I60" s="38">
        <f>IF(qualitative!H60=5,1,0)</f>
        <v>0</v>
      </c>
      <c r="J60" s="38">
        <f>IF(qualitative!I60=2,1,0)</f>
        <v>0</v>
      </c>
      <c r="K60" s="38">
        <f>IF(qualitative!J60=1,1,0)</f>
        <v>0</v>
      </c>
      <c r="L60" s="38">
        <f>IF(qualitative!K60=6,1,0)</f>
        <v>0</v>
      </c>
      <c r="M60" s="38">
        <f>IF(qualitative!L60=4,1,0)</f>
        <v>0</v>
      </c>
      <c r="N60" s="38">
        <f>IF(qualitative!M60=8,1,0)</f>
        <v>0</v>
      </c>
      <c r="O60" s="38">
        <f t="shared" si="1"/>
        <v>0</v>
      </c>
      <c r="P60" s="36">
        <f>IF(qualitative!N60=7,1,0)</f>
        <v>0</v>
      </c>
      <c r="Q60" s="36">
        <f>IF(qualitative!O60=5,1,0)</f>
        <v>0</v>
      </c>
      <c r="R60" s="36">
        <f>IF(qualitative!P60=3,1,0)</f>
        <v>0</v>
      </c>
      <c r="S60" s="36">
        <f>IF(qualitative!Q60=7,1,0)</f>
        <v>0</v>
      </c>
      <c r="T60" s="36">
        <f t="shared" si="2"/>
        <v>0</v>
      </c>
      <c r="U60" s="36">
        <f>IF(qualitative!R60=8,1,0)</f>
        <v>0</v>
      </c>
      <c r="V60" s="37">
        <f t="shared" si="3"/>
        <v>0</v>
      </c>
      <c r="W60" s="39">
        <f t="shared" si="4"/>
        <v>0</v>
      </c>
      <c r="X60" s="37">
        <f>COUNTIF(qualitative!C60:R60,999)</f>
        <v>0</v>
      </c>
    </row>
    <row r="61" spans="1:30">
      <c r="A61" s="15">
        <f>qualitative!A61</f>
        <v>0</v>
      </c>
      <c r="B61" s="15">
        <f>qualitative!B61</f>
        <v>0</v>
      </c>
      <c r="C61" s="36">
        <f>IF(qualitative!C61=2,1,0)</f>
        <v>0</v>
      </c>
      <c r="D61" s="36">
        <f>IF(qualitative!D61=5,1,0)</f>
        <v>0</v>
      </c>
      <c r="E61" s="36">
        <f>IF(qualitative!E61=6,1,0)</f>
        <v>0</v>
      </c>
      <c r="F61" s="36">
        <f>IF(qualitative!F61=9,1,0)</f>
        <v>0</v>
      </c>
      <c r="G61" s="36">
        <f t="shared" si="0"/>
        <v>0</v>
      </c>
      <c r="H61" s="38">
        <f>IF(qualitative!G61=4,1,0)</f>
        <v>0</v>
      </c>
      <c r="I61" s="38">
        <f>IF(qualitative!H61=5,1,0)</f>
        <v>0</v>
      </c>
      <c r="J61" s="38">
        <f>IF(qualitative!I61=2,1,0)</f>
        <v>0</v>
      </c>
      <c r="K61" s="38">
        <f>IF(qualitative!J61=1,1,0)</f>
        <v>0</v>
      </c>
      <c r="L61" s="38">
        <f>IF(qualitative!K61=6,1,0)</f>
        <v>0</v>
      </c>
      <c r="M61" s="38">
        <f>IF(qualitative!L61=4,1,0)</f>
        <v>0</v>
      </c>
      <c r="N61" s="38">
        <f>IF(qualitative!M61=8,1,0)</f>
        <v>0</v>
      </c>
      <c r="O61" s="38">
        <f t="shared" si="1"/>
        <v>0</v>
      </c>
      <c r="P61" s="36">
        <f>IF(qualitative!N61=7,1,0)</f>
        <v>0</v>
      </c>
      <c r="Q61" s="36">
        <f>IF(qualitative!O61=5,1,0)</f>
        <v>0</v>
      </c>
      <c r="R61" s="36">
        <f>IF(qualitative!P61=3,1,0)</f>
        <v>0</v>
      </c>
      <c r="S61" s="36">
        <f>IF(qualitative!Q61=7,1,0)</f>
        <v>0</v>
      </c>
      <c r="T61" s="36">
        <f t="shared" si="2"/>
        <v>0</v>
      </c>
      <c r="U61" s="36">
        <f>IF(qualitative!R61=8,1,0)</f>
        <v>0</v>
      </c>
      <c r="V61" s="37">
        <f t="shared" si="3"/>
        <v>0</v>
      </c>
      <c r="W61" s="39">
        <f t="shared" si="4"/>
        <v>0</v>
      </c>
      <c r="X61" s="37">
        <f>COUNTIF(qualitative!C61:R61,999)</f>
        <v>0</v>
      </c>
    </row>
    <row r="62" spans="1:30">
      <c r="A62" s="15">
        <f>qualitative!A62</f>
        <v>0</v>
      </c>
      <c r="B62" s="15">
        <f>qualitative!B62</f>
        <v>0</v>
      </c>
      <c r="C62" s="36">
        <f>IF(qualitative!C62=2,1,0)</f>
        <v>0</v>
      </c>
      <c r="D62" s="36">
        <f>IF(qualitative!D62=5,1,0)</f>
        <v>0</v>
      </c>
      <c r="E62" s="36">
        <f>IF(qualitative!E62=6,1,0)</f>
        <v>0</v>
      </c>
      <c r="F62" s="36">
        <f>IF(qualitative!F62=9,1,0)</f>
        <v>0</v>
      </c>
      <c r="G62" s="36">
        <f t="shared" si="0"/>
        <v>0</v>
      </c>
      <c r="H62" s="38">
        <f>IF(qualitative!G62=4,1,0)</f>
        <v>0</v>
      </c>
      <c r="I62" s="38">
        <f>IF(qualitative!H62=5,1,0)</f>
        <v>0</v>
      </c>
      <c r="J62" s="38">
        <f>IF(qualitative!I62=2,1,0)</f>
        <v>0</v>
      </c>
      <c r="K62" s="38">
        <f>IF(qualitative!J62=1,1,0)</f>
        <v>0</v>
      </c>
      <c r="L62" s="38">
        <f>IF(qualitative!K62=6,1,0)</f>
        <v>0</v>
      </c>
      <c r="M62" s="38">
        <f>IF(qualitative!L62=4,1,0)</f>
        <v>0</v>
      </c>
      <c r="N62" s="38">
        <f>IF(qualitative!M62=8,1,0)</f>
        <v>0</v>
      </c>
      <c r="O62" s="38">
        <f t="shared" si="1"/>
        <v>0</v>
      </c>
      <c r="P62" s="36">
        <f>IF(qualitative!N62=7,1,0)</f>
        <v>0</v>
      </c>
      <c r="Q62" s="36">
        <f>IF(qualitative!O62=5,1,0)</f>
        <v>0</v>
      </c>
      <c r="R62" s="36">
        <f>IF(qualitative!P62=3,1,0)</f>
        <v>0</v>
      </c>
      <c r="S62" s="36">
        <f>IF(qualitative!Q62=7,1,0)</f>
        <v>0</v>
      </c>
      <c r="T62" s="36">
        <f t="shared" si="2"/>
        <v>0</v>
      </c>
      <c r="U62" s="36">
        <f>IF(qualitative!R62=8,1,0)</f>
        <v>0</v>
      </c>
      <c r="V62" s="37">
        <f t="shared" si="3"/>
        <v>0</v>
      </c>
      <c r="W62" s="39">
        <f t="shared" si="4"/>
        <v>0</v>
      </c>
      <c r="X62" s="37">
        <f>COUNTIF(qualitative!C62:R62,999)</f>
        <v>0</v>
      </c>
    </row>
    <row r="63" spans="1:30">
      <c r="A63" s="15">
        <f>qualitative!A63</f>
        <v>0</v>
      </c>
      <c r="B63" s="15">
        <f>qualitative!B63</f>
        <v>0</v>
      </c>
      <c r="C63" s="36">
        <f>IF(qualitative!C63=2,1,0)</f>
        <v>0</v>
      </c>
      <c r="D63" s="36">
        <f>IF(qualitative!D63=5,1,0)</f>
        <v>0</v>
      </c>
      <c r="E63" s="36">
        <f>IF(qualitative!E63=6,1,0)</f>
        <v>0</v>
      </c>
      <c r="F63" s="36">
        <f>IF(qualitative!F63=9,1,0)</f>
        <v>0</v>
      </c>
      <c r="G63" s="36">
        <f t="shared" si="0"/>
        <v>0</v>
      </c>
      <c r="H63" s="38">
        <f>IF(qualitative!G63=4,1,0)</f>
        <v>0</v>
      </c>
      <c r="I63" s="38">
        <f>IF(qualitative!H63=5,1,0)</f>
        <v>0</v>
      </c>
      <c r="J63" s="38">
        <f>IF(qualitative!I63=2,1,0)</f>
        <v>0</v>
      </c>
      <c r="K63" s="38">
        <f>IF(qualitative!J63=1,1,0)</f>
        <v>0</v>
      </c>
      <c r="L63" s="38">
        <f>IF(qualitative!K63=6,1,0)</f>
        <v>0</v>
      </c>
      <c r="M63" s="38">
        <f>IF(qualitative!L63=4,1,0)</f>
        <v>0</v>
      </c>
      <c r="N63" s="38">
        <f>IF(qualitative!M63=8,1,0)</f>
        <v>0</v>
      </c>
      <c r="O63" s="38">
        <f t="shared" si="1"/>
        <v>0</v>
      </c>
      <c r="P63" s="36">
        <f>IF(qualitative!N63=7,1,0)</f>
        <v>0</v>
      </c>
      <c r="Q63" s="36">
        <f>IF(qualitative!O63=5,1,0)</f>
        <v>0</v>
      </c>
      <c r="R63" s="36">
        <f>IF(qualitative!P63=3,1,0)</f>
        <v>0</v>
      </c>
      <c r="S63" s="36">
        <f>IF(qualitative!Q63=7,1,0)</f>
        <v>0</v>
      </c>
      <c r="T63" s="36">
        <f t="shared" si="2"/>
        <v>0</v>
      </c>
      <c r="U63" s="36">
        <f>IF(qualitative!R63=8,1,0)</f>
        <v>0</v>
      </c>
      <c r="V63" s="37">
        <f t="shared" si="3"/>
        <v>0</v>
      </c>
      <c r="W63" s="39">
        <f t="shared" si="4"/>
        <v>0</v>
      </c>
      <c r="X63" s="37">
        <f>COUNTIF(qualitative!C63:R63,999)</f>
        <v>0</v>
      </c>
    </row>
    <row r="64" spans="1:30" s="14" customFormat="1">
      <c r="A64" s="15">
        <f>qualitative!A64</f>
        <v>0</v>
      </c>
      <c r="B64" s="15">
        <f>qualitative!B64</f>
        <v>0</v>
      </c>
      <c r="C64" s="36">
        <f>IF(qualitative!C64=2,1,0)</f>
        <v>0</v>
      </c>
      <c r="D64" s="36">
        <f>IF(qualitative!D64=5,1,0)</f>
        <v>0</v>
      </c>
      <c r="E64" s="36">
        <f>IF(qualitative!E64=6,1,0)</f>
        <v>0</v>
      </c>
      <c r="F64" s="36">
        <f>IF(qualitative!F64=9,1,0)</f>
        <v>0</v>
      </c>
      <c r="G64" s="36">
        <f t="shared" si="0"/>
        <v>0</v>
      </c>
      <c r="H64" s="38">
        <f>IF(qualitative!G64=4,1,0)</f>
        <v>0</v>
      </c>
      <c r="I64" s="38">
        <f>IF(qualitative!H64=5,1,0)</f>
        <v>0</v>
      </c>
      <c r="J64" s="38">
        <f>IF(qualitative!I64=2,1,0)</f>
        <v>0</v>
      </c>
      <c r="K64" s="38">
        <f>IF(qualitative!J64=1,1,0)</f>
        <v>0</v>
      </c>
      <c r="L64" s="38">
        <f>IF(qualitative!K64=6,1,0)</f>
        <v>0</v>
      </c>
      <c r="M64" s="38">
        <f>IF(qualitative!L64=4,1,0)</f>
        <v>0</v>
      </c>
      <c r="N64" s="38">
        <f>IF(qualitative!M64=8,1,0)</f>
        <v>0</v>
      </c>
      <c r="O64" s="38">
        <f t="shared" si="1"/>
        <v>0</v>
      </c>
      <c r="P64" s="36">
        <f>IF(qualitative!N64=7,1,0)</f>
        <v>0</v>
      </c>
      <c r="Q64" s="36">
        <f>IF(qualitative!O64=5,1,0)</f>
        <v>0</v>
      </c>
      <c r="R64" s="36">
        <f>IF(qualitative!P64=3,1,0)</f>
        <v>0</v>
      </c>
      <c r="S64" s="36">
        <f>IF(qualitative!Q64=7,1,0)</f>
        <v>0</v>
      </c>
      <c r="T64" s="36">
        <f t="shared" si="2"/>
        <v>0</v>
      </c>
      <c r="U64" s="36">
        <f>IF(qualitative!R64=8,1,0)</f>
        <v>0</v>
      </c>
      <c r="V64" s="37">
        <f t="shared" si="3"/>
        <v>0</v>
      </c>
      <c r="W64" s="39">
        <f t="shared" si="4"/>
        <v>0</v>
      </c>
      <c r="X64" s="37">
        <f>COUNTIF(qualitative!C64:R64,999)</f>
        <v>0</v>
      </c>
      <c r="Y64"/>
      <c r="Z64"/>
      <c r="AA64"/>
      <c r="AB64"/>
      <c r="AC64"/>
      <c r="AD64"/>
    </row>
    <row r="65" spans="1:30" s="21" customFormat="1">
      <c r="A65" s="15">
        <f>qualitative!A65</f>
        <v>0</v>
      </c>
      <c r="B65" s="15">
        <f>qualitative!B65</f>
        <v>0</v>
      </c>
      <c r="C65" s="36">
        <f>IF(qualitative!C65=2,1,0)</f>
        <v>0</v>
      </c>
      <c r="D65" s="36">
        <f>IF(qualitative!D65=5,1,0)</f>
        <v>0</v>
      </c>
      <c r="E65" s="36">
        <f>IF(qualitative!E65=6,1,0)</f>
        <v>0</v>
      </c>
      <c r="F65" s="36">
        <f>IF(qualitative!F65=9,1,0)</f>
        <v>0</v>
      </c>
      <c r="G65" s="36">
        <f t="shared" si="0"/>
        <v>0</v>
      </c>
      <c r="H65" s="38">
        <f>IF(qualitative!G65=4,1,0)</f>
        <v>0</v>
      </c>
      <c r="I65" s="38">
        <f>IF(qualitative!H65=5,1,0)</f>
        <v>0</v>
      </c>
      <c r="J65" s="38">
        <f>IF(qualitative!I65=2,1,0)</f>
        <v>0</v>
      </c>
      <c r="K65" s="38">
        <f>IF(qualitative!J65=1,1,0)</f>
        <v>0</v>
      </c>
      <c r="L65" s="38">
        <f>IF(qualitative!K65=6,1,0)</f>
        <v>0</v>
      </c>
      <c r="M65" s="38">
        <f>IF(qualitative!L65=4,1,0)</f>
        <v>0</v>
      </c>
      <c r="N65" s="38">
        <f>IF(qualitative!M65=8,1,0)</f>
        <v>0</v>
      </c>
      <c r="O65" s="38">
        <f t="shared" si="1"/>
        <v>0</v>
      </c>
      <c r="P65" s="36">
        <f>IF(qualitative!N65=7,1,0)</f>
        <v>0</v>
      </c>
      <c r="Q65" s="36">
        <f>IF(qualitative!O65=5,1,0)</f>
        <v>0</v>
      </c>
      <c r="R65" s="36">
        <f>IF(qualitative!P65=3,1,0)</f>
        <v>0</v>
      </c>
      <c r="S65" s="36">
        <f>IF(qualitative!Q65=7,1,0)</f>
        <v>0</v>
      </c>
      <c r="T65" s="36">
        <f t="shared" si="2"/>
        <v>0</v>
      </c>
      <c r="U65" s="36">
        <f>IF(qualitative!R65=8,1,0)</f>
        <v>0</v>
      </c>
      <c r="V65" s="37">
        <f t="shared" si="3"/>
        <v>0</v>
      </c>
      <c r="W65" s="39">
        <f t="shared" si="4"/>
        <v>0</v>
      </c>
      <c r="X65" s="37">
        <f>COUNTIF(qualitative!C65:R65,999)</f>
        <v>0</v>
      </c>
      <c r="Y65"/>
      <c r="Z65"/>
      <c r="AA65"/>
      <c r="AB65"/>
      <c r="AC65"/>
      <c r="AD65"/>
    </row>
    <row r="66" spans="1:30">
      <c r="A66" s="15">
        <f>qualitative!A66</f>
        <v>0</v>
      </c>
      <c r="B66" s="15">
        <f>qualitative!B66</f>
        <v>0</v>
      </c>
      <c r="C66" s="36">
        <f>IF(qualitative!C66=2,1,0)</f>
        <v>0</v>
      </c>
      <c r="D66" s="36">
        <f>IF(qualitative!D66=5,1,0)</f>
        <v>0</v>
      </c>
      <c r="E66" s="36">
        <f>IF(qualitative!E66=6,1,0)</f>
        <v>0</v>
      </c>
      <c r="F66" s="36">
        <f>IF(qualitative!F66=9,1,0)</f>
        <v>0</v>
      </c>
      <c r="G66" s="36">
        <f t="shared" si="0"/>
        <v>0</v>
      </c>
      <c r="H66" s="38">
        <f>IF(qualitative!G66=4,1,0)</f>
        <v>0</v>
      </c>
      <c r="I66" s="38">
        <f>IF(qualitative!H66=5,1,0)</f>
        <v>0</v>
      </c>
      <c r="J66" s="38">
        <f>IF(qualitative!I66=2,1,0)</f>
        <v>0</v>
      </c>
      <c r="K66" s="38">
        <f>IF(qualitative!J66=1,1,0)</f>
        <v>0</v>
      </c>
      <c r="L66" s="38">
        <f>IF(qualitative!K66=6,1,0)</f>
        <v>0</v>
      </c>
      <c r="M66" s="38">
        <f>IF(qualitative!L66=4,1,0)</f>
        <v>0</v>
      </c>
      <c r="N66" s="38">
        <f>IF(qualitative!M66=8,1,0)</f>
        <v>0</v>
      </c>
      <c r="O66" s="38">
        <f t="shared" si="1"/>
        <v>0</v>
      </c>
      <c r="P66" s="36">
        <f>IF(qualitative!N66=7,1,0)</f>
        <v>0</v>
      </c>
      <c r="Q66" s="36">
        <f>IF(qualitative!O66=5,1,0)</f>
        <v>0</v>
      </c>
      <c r="R66" s="36">
        <f>IF(qualitative!P66=3,1,0)</f>
        <v>0</v>
      </c>
      <c r="S66" s="36">
        <f>IF(qualitative!Q66=7,1,0)</f>
        <v>0</v>
      </c>
      <c r="T66" s="36">
        <f t="shared" si="2"/>
        <v>0</v>
      </c>
      <c r="U66" s="36">
        <f>IF(qualitative!R66=8,1,0)</f>
        <v>0</v>
      </c>
      <c r="V66" s="37">
        <f t="shared" si="3"/>
        <v>0</v>
      </c>
      <c r="W66" s="39">
        <f t="shared" si="4"/>
        <v>0</v>
      </c>
      <c r="X66" s="37">
        <f>COUNTIF(qualitative!C66:R66,999)</f>
        <v>0</v>
      </c>
    </row>
    <row r="67" spans="1:30">
      <c r="A67" s="15">
        <f>qualitative!A67</f>
        <v>0</v>
      </c>
      <c r="B67" s="15">
        <f>qualitative!B67</f>
        <v>0</v>
      </c>
      <c r="C67" s="36">
        <f>IF(qualitative!C67=2,1,0)</f>
        <v>0</v>
      </c>
      <c r="D67" s="36">
        <f>IF(qualitative!D67=5,1,0)</f>
        <v>0</v>
      </c>
      <c r="E67" s="36">
        <f>IF(qualitative!E67=6,1,0)</f>
        <v>0</v>
      </c>
      <c r="F67" s="36">
        <f>IF(qualitative!F67=9,1,0)</f>
        <v>0</v>
      </c>
      <c r="G67" s="36">
        <f t="shared" si="0"/>
        <v>0</v>
      </c>
      <c r="H67" s="38">
        <f>IF(qualitative!G67=4,1,0)</f>
        <v>0</v>
      </c>
      <c r="I67" s="38">
        <f>IF(qualitative!H67=5,1,0)</f>
        <v>0</v>
      </c>
      <c r="J67" s="38">
        <f>IF(qualitative!I67=2,1,0)</f>
        <v>0</v>
      </c>
      <c r="K67" s="38">
        <f>IF(qualitative!J67=1,1,0)</f>
        <v>0</v>
      </c>
      <c r="L67" s="38">
        <f>IF(qualitative!K67=6,1,0)</f>
        <v>0</v>
      </c>
      <c r="M67" s="38">
        <f>IF(qualitative!L67=4,1,0)</f>
        <v>0</v>
      </c>
      <c r="N67" s="38">
        <f>IF(qualitative!M67=8,1,0)</f>
        <v>0</v>
      </c>
      <c r="O67" s="38">
        <f t="shared" si="1"/>
        <v>0</v>
      </c>
      <c r="P67" s="36">
        <f>IF(qualitative!N67=7,1,0)</f>
        <v>0</v>
      </c>
      <c r="Q67" s="36">
        <f>IF(qualitative!O67=5,1,0)</f>
        <v>0</v>
      </c>
      <c r="R67" s="36">
        <f>IF(qualitative!P67=3,1,0)</f>
        <v>0</v>
      </c>
      <c r="S67" s="36">
        <f>IF(qualitative!Q67=7,1,0)</f>
        <v>0</v>
      </c>
      <c r="T67" s="36">
        <f t="shared" si="2"/>
        <v>0</v>
      </c>
      <c r="U67" s="36">
        <f>IF(qualitative!R67=8,1,0)</f>
        <v>0</v>
      </c>
      <c r="V67" s="37">
        <f t="shared" si="3"/>
        <v>0</v>
      </c>
      <c r="W67" s="39">
        <f t="shared" si="4"/>
        <v>0</v>
      </c>
      <c r="X67" s="37">
        <f>COUNTIF(qualitative!C67:R67,999)</f>
        <v>0</v>
      </c>
    </row>
    <row r="68" spans="1:30">
      <c r="A68" s="15">
        <f>qualitative!A68</f>
        <v>0</v>
      </c>
      <c r="B68" s="15">
        <f>qualitative!B68</f>
        <v>0</v>
      </c>
      <c r="C68" s="36">
        <f>IF(qualitative!C68=2,1,0)</f>
        <v>0</v>
      </c>
      <c r="D68" s="36">
        <f>IF(qualitative!D68=5,1,0)</f>
        <v>0</v>
      </c>
      <c r="E68" s="36">
        <f>IF(qualitative!E68=6,1,0)</f>
        <v>0</v>
      </c>
      <c r="F68" s="36">
        <f>IF(qualitative!F68=9,1,0)</f>
        <v>0</v>
      </c>
      <c r="G68" s="36">
        <f t="shared" ref="G68:G100" si="5">IF(COUNTIF(C68:F68,1)=4,1,IF(COUNTIF(C68:F68,1)=3,0.5,0))</f>
        <v>0</v>
      </c>
      <c r="H68" s="38">
        <f>IF(qualitative!G68=4,1,0)</f>
        <v>0</v>
      </c>
      <c r="I68" s="38">
        <f>IF(qualitative!H68=5,1,0)</f>
        <v>0</v>
      </c>
      <c r="J68" s="38">
        <f>IF(qualitative!I68=2,1,0)</f>
        <v>0</v>
      </c>
      <c r="K68" s="38">
        <f>IF(qualitative!J68=1,1,0)</f>
        <v>0</v>
      </c>
      <c r="L68" s="38">
        <f>IF(qualitative!K68=6,1,0)</f>
        <v>0</v>
      </c>
      <c r="M68" s="38">
        <f>IF(qualitative!L68=4,1,0)</f>
        <v>0</v>
      </c>
      <c r="N68" s="38">
        <f>IF(qualitative!M68=8,1,0)</f>
        <v>0</v>
      </c>
      <c r="O68" s="38">
        <f t="shared" ref="O68:O100" si="6">IF(COUNTIF(L68:N68,1)=3,1,IF(COUNTIF(L68:N68,1)=2,0.5,0))</f>
        <v>0</v>
      </c>
      <c r="P68" s="36">
        <f>IF(qualitative!N68=7,1,0)</f>
        <v>0</v>
      </c>
      <c r="Q68" s="36">
        <f>IF(qualitative!O68=5,1,0)</f>
        <v>0</v>
      </c>
      <c r="R68" s="36">
        <f>IF(qualitative!P68=3,1,0)</f>
        <v>0</v>
      </c>
      <c r="S68" s="36">
        <f>IF(qualitative!Q68=7,1,0)</f>
        <v>0</v>
      </c>
      <c r="T68" s="36">
        <f t="shared" ref="T68:T100" si="7">IF(COUNTIF(Q68:S68,1)=3,1,IF(COUNTIF(Q68:S68,1)=2,0.5,0))</f>
        <v>0</v>
      </c>
      <c r="U68" s="36">
        <f>IF(qualitative!R68=8,1,0)</f>
        <v>0</v>
      </c>
      <c r="V68" s="37">
        <f t="shared" ref="V68:V100" si="8">G68+H68+I68+J68+K68+O68+P68+T68+U68</f>
        <v>0</v>
      </c>
      <c r="W68" s="39">
        <f t="shared" ref="W68:W100" si="9">V68/9</f>
        <v>0</v>
      </c>
      <c r="X68" s="37">
        <f>COUNTIF(qualitative!C68:R68,999)</f>
        <v>0</v>
      </c>
    </row>
    <row r="69" spans="1:30">
      <c r="A69" s="15">
        <f>qualitative!A69</f>
        <v>0</v>
      </c>
      <c r="B69" s="15">
        <f>qualitative!B69</f>
        <v>0</v>
      </c>
      <c r="C69" s="36">
        <f>IF(qualitative!C69=2,1,0)</f>
        <v>0</v>
      </c>
      <c r="D69" s="36">
        <f>IF(qualitative!D69=5,1,0)</f>
        <v>0</v>
      </c>
      <c r="E69" s="36">
        <f>IF(qualitative!E69=6,1,0)</f>
        <v>0</v>
      </c>
      <c r="F69" s="36">
        <f>IF(qualitative!F69=9,1,0)</f>
        <v>0</v>
      </c>
      <c r="G69" s="36">
        <f t="shared" si="5"/>
        <v>0</v>
      </c>
      <c r="H69" s="38">
        <f>IF(qualitative!G69=4,1,0)</f>
        <v>0</v>
      </c>
      <c r="I69" s="38">
        <f>IF(qualitative!H69=5,1,0)</f>
        <v>0</v>
      </c>
      <c r="J69" s="38">
        <f>IF(qualitative!I69=2,1,0)</f>
        <v>0</v>
      </c>
      <c r="K69" s="38">
        <f>IF(qualitative!J69=1,1,0)</f>
        <v>0</v>
      </c>
      <c r="L69" s="38">
        <f>IF(qualitative!K69=6,1,0)</f>
        <v>0</v>
      </c>
      <c r="M69" s="38">
        <f>IF(qualitative!L69=4,1,0)</f>
        <v>0</v>
      </c>
      <c r="N69" s="38">
        <f>IF(qualitative!M69=8,1,0)</f>
        <v>0</v>
      </c>
      <c r="O69" s="38">
        <f t="shared" si="6"/>
        <v>0</v>
      </c>
      <c r="P69" s="36">
        <f>IF(qualitative!N69=7,1,0)</f>
        <v>0</v>
      </c>
      <c r="Q69" s="36">
        <f>IF(qualitative!O69=5,1,0)</f>
        <v>0</v>
      </c>
      <c r="R69" s="36">
        <f>IF(qualitative!P69=3,1,0)</f>
        <v>0</v>
      </c>
      <c r="S69" s="36">
        <f>IF(qualitative!Q69=7,1,0)</f>
        <v>0</v>
      </c>
      <c r="T69" s="36">
        <f t="shared" si="7"/>
        <v>0</v>
      </c>
      <c r="U69" s="36">
        <f>IF(qualitative!R69=8,1,0)</f>
        <v>0</v>
      </c>
      <c r="V69" s="37">
        <f t="shared" si="8"/>
        <v>0</v>
      </c>
      <c r="W69" s="39">
        <f t="shared" si="9"/>
        <v>0</v>
      </c>
      <c r="X69" s="37">
        <f>COUNTIF(qualitative!C69:R69,999)</f>
        <v>0</v>
      </c>
    </row>
    <row r="70" spans="1:30">
      <c r="A70" s="15">
        <f>qualitative!A70</f>
        <v>0</v>
      </c>
      <c r="B70" s="15">
        <f>qualitative!B70</f>
        <v>0</v>
      </c>
      <c r="C70" s="36">
        <f>IF(qualitative!C70=2,1,0)</f>
        <v>0</v>
      </c>
      <c r="D70" s="36">
        <f>IF(qualitative!D70=5,1,0)</f>
        <v>0</v>
      </c>
      <c r="E70" s="36">
        <f>IF(qualitative!E70=6,1,0)</f>
        <v>0</v>
      </c>
      <c r="F70" s="36">
        <f>IF(qualitative!F70=9,1,0)</f>
        <v>0</v>
      </c>
      <c r="G70" s="36">
        <f t="shared" si="5"/>
        <v>0</v>
      </c>
      <c r="H70" s="38">
        <f>IF(qualitative!G70=4,1,0)</f>
        <v>0</v>
      </c>
      <c r="I70" s="38">
        <f>IF(qualitative!H70=5,1,0)</f>
        <v>0</v>
      </c>
      <c r="J70" s="38">
        <f>IF(qualitative!I70=2,1,0)</f>
        <v>0</v>
      </c>
      <c r="K70" s="38">
        <f>IF(qualitative!J70=1,1,0)</f>
        <v>0</v>
      </c>
      <c r="L70" s="38">
        <f>IF(qualitative!K70=6,1,0)</f>
        <v>0</v>
      </c>
      <c r="M70" s="38">
        <f>IF(qualitative!L70=4,1,0)</f>
        <v>0</v>
      </c>
      <c r="N70" s="38">
        <f>IF(qualitative!M70=8,1,0)</f>
        <v>0</v>
      </c>
      <c r="O70" s="38">
        <f t="shared" si="6"/>
        <v>0</v>
      </c>
      <c r="P70" s="36">
        <f>IF(qualitative!N70=7,1,0)</f>
        <v>0</v>
      </c>
      <c r="Q70" s="36">
        <f>IF(qualitative!O70=5,1,0)</f>
        <v>0</v>
      </c>
      <c r="R70" s="36">
        <f>IF(qualitative!P70=3,1,0)</f>
        <v>0</v>
      </c>
      <c r="S70" s="36">
        <f>IF(qualitative!Q70=7,1,0)</f>
        <v>0</v>
      </c>
      <c r="T70" s="36">
        <f t="shared" si="7"/>
        <v>0</v>
      </c>
      <c r="U70" s="36">
        <f>IF(qualitative!R70=8,1,0)</f>
        <v>0</v>
      </c>
      <c r="V70" s="37">
        <f t="shared" si="8"/>
        <v>0</v>
      </c>
      <c r="W70" s="39">
        <f t="shared" si="9"/>
        <v>0</v>
      </c>
      <c r="X70" s="37">
        <f>COUNTIF(qualitative!C70:R70,999)</f>
        <v>0</v>
      </c>
    </row>
    <row r="71" spans="1:30">
      <c r="A71" s="15">
        <f>qualitative!A71</f>
        <v>0</v>
      </c>
      <c r="B71" s="15">
        <f>qualitative!B71</f>
        <v>0</v>
      </c>
      <c r="C71" s="36">
        <f>IF(qualitative!C71=2,1,0)</f>
        <v>0</v>
      </c>
      <c r="D71" s="36">
        <f>IF(qualitative!D71=5,1,0)</f>
        <v>0</v>
      </c>
      <c r="E71" s="36">
        <f>IF(qualitative!E71=6,1,0)</f>
        <v>0</v>
      </c>
      <c r="F71" s="36">
        <f>IF(qualitative!F71=9,1,0)</f>
        <v>0</v>
      </c>
      <c r="G71" s="36">
        <f t="shared" si="5"/>
        <v>0</v>
      </c>
      <c r="H71" s="38">
        <f>IF(qualitative!G71=4,1,0)</f>
        <v>0</v>
      </c>
      <c r="I71" s="38">
        <f>IF(qualitative!H71=5,1,0)</f>
        <v>0</v>
      </c>
      <c r="J71" s="38">
        <f>IF(qualitative!I71=2,1,0)</f>
        <v>0</v>
      </c>
      <c r="K71" s="38">
        <f>IF(qualitative!J71=1,1,0)</f>
        <v>0</v>
      </c>
      <c r="L71" s="38">
        <f>IF(qualitative!K71=6,1,0)</f>
        <v>0</v>
      </c>
      <c r="M71" s="38">
        <f>IF(qualitative!L71=4,1,0)</f>
        <v>0</v>
      </c>
      <c r="N71" s="38">
        <f>IF(qualitative!M71=8,1,0)</f>
        <v>0</v>
      </c>
      <c r="O71" s="38">
        <f t="shared" si="6"/>
        <v>0</v>
      </c>
      <c r="P71" s="36">
        <f>IF(qualitative!N71=7,1,0)</f>
        <v>0</v>
      </c>
      <c r="Q71" s="36">
        <f>IF(qualitative!O71=5,1,0)</f>
        <v>0</v>
      </c>
      <c r="R71" s="36">
        <f>IF(qualitative!P71=3,1,0)</f>
        <v>0</v>
      </c>
      <c r="S71" s="36">
        <f>IF(qualitative!Q71=7,1,0)</f>
        <v>0</v>
      </c>
      <c r="T71" s="36">
        <f t="shared" si="7"/>
        <v>0</v>
      </c>
      <c r="U71" s="36">
        <f>IF(qualitative!R71=8,1,0)</f>
        <v>0</v>
      </c>
      <c r="V71" s="37">
        <f t="shared" si="8"/>
        <v>0</v>
      </c>
      <c r="W71" s="39">
        <f t="shared" si="9"/>
        <v>0</v>
      </c>
      <c r="X71" s="37">
        <f>COUNTIF(qualitative!C71:R71,999)</f>
        <v>0</v>
      </c>
    </row>
    <row r="72" spans="1:30">
      <c r="A72" s="15">
        <f>qualitative!A72</f>
        <v>0</v>
      </c>
      <c r="B72" s="15">
        <f>qualitative!B72</f>
        <v>0</v>
      </c>
      <c r="C72" s="36">
        <f>IF(qualitative!C72=2,1,0)</f>
        <v>0</v>
      </c>
      <c r="D72" s="36">
        <f>IF(qualitative!D72=5,1,0)</f>
        <v>0</v>
      </c>
      <c r="E72" s="36">
        <f>IF(qualitative!E72=6,1,0)</f>
        <v>0</v>
      </c>
      <c r="F72" s="36">
        <f>IF(qualitative!F72=9,1,0)</f>
        <v>0</v>
      </c>
      <c r="G72" s="36">
        <f t="shared" si="5"/>
        <v>0</v>
      </c>
      <c r="H72" s="38">
        <f>IF(qualitative!G72=4,1,0)</f>
        <v>0</v>
      </c>
      <c r="I72" s="38">
        <f>IF(qualitative!H72=5,1,0)</f>
        <v>0</v>
      </c>
      <c r="J72" s="38">
        <f>IF(qualitative!I72=2,1,0)</f>
        <v>0</v>
      </c>
      <c r="K72" s="38">
        <f>IF(qualitative!J72=1,1,0)</f>
        <v>0</v>
      </c>
      <c r="L72" s="38">
        <f>IF(qualitative!K72=6,1,0)</f>
        <v>0</v>
      </c>
      <c r="M72" s="38">
        <f>IF(qualitative!L72=4,1,0)</f>
        <v>0</v>
      </c>
      <c r="N72" s="38">
        <f>IF(qualitative!M72=8,1,0)</f>
        <v>0</v>
      </c>
      <c r="O72" s="38">
        <f t="shared" si="6"/>
        <v>0</v>
      </c>
      <c r="P72" s="36">
        <f>IF(qualitative!N72=7,1,0)</f>
        <v>0</v>
      </c>
      <c r="Q72" s="36">
        <f>IF(qualitative!O72=5,1,0)</f>
        <v>0</v>
      </c>
      <c r="R72" s="36">
        <f>IF(qualitative!P72=3,1,0)</f>
        <v>0</v>
      </c>
      <c r="S72" s="36">
        <f>IF(qualitative!Q72=7,1,0)</f>
        <v>0</v>
      </c>
      <c r="T72" s="36">
        <f t="shared" si="7"/>
        <v>0</v>
      </c>
      <c r="U72" s="36">
        <f>IF(qualitative!R72=8,1,0)</f>
        <v>0</v>
      </c>
      <c r="V72" s="37">
        <f t="shared" si="8"/>
        <v>0</v>
      </c>
      <c r="W72" s="39">
        <f t="shared" si="9"/>
        <v>0</v>
      </c>
      <c r="X72" s="37">
        <f>COUNTIF(qualitative!C72:R72,999)</f>
        <v>0</v>
      </c>
    </row>
    <row r="73" spans="1:30">
      <c r="A73" s="15">
        <f>qualitative!A73</f>
        <v>0</v>
      </c>
      <c r="B73" s="15">
        <f>qualitative!B73</f>
        <v>0</v>
      </c>
      <c r="C73" s="36">
        <f>IF(qualitative!C73=2,1,0)</f>
        <v>0</v>
      </c>
      <c r="D73" s="36">
        <f>IF(qualitative!D73=5,1,0)</f>
        <v>0</v>
      </c>
      <c r="E73" s="36">
        <f>IF(qualitative!E73=6,1,0)</f>
        <v>0</v>
      </c>
      <c r="F73" s="36">
        <f>IF(qualitative!F73=9,1,0)</f>
        <v>0</v>
      </c>
      <c r="G73" s="36">
        <f t="shared" si="5"/>
        <v>0</v>
      </c>
      <c r="H73" s="38">
        <f>IF(qualitative!G73=4,1,0)</f>
        <v>0</v>
      </c>
      <c r="I73" s="38">
        <f>IF(qualitative!H73=5,1,0)</f>
        <v>0</v>
      </c>
      <c r="J73" s="38">
        <f>IF(qualitative!I73=2,1,0)</f>
        <v>0</v>
      </c>
      <c r="K73" s="38">
        <f>IF(qualitative!J73=1,1,0)</f>
        <v>0</v>
      </c>
      <c r="L73" s="38">
        <f>IF(qualitative!K73=6,1,0)</f>
        <v>0</v>
      </c>
      <c r="M73" s="38">
        <f>IF(qualitative!L73=4,1,0)</f>
        <v>0</v>
      </c>
      <c r="N73" s="38">
        <f>IF(qualitative!M73=8,1,0)</f>
        <v>0</v>
      </c>
      <c r="O73" s="38">
        <f t="shared" si="6"/>
        <v>0</v>
      </c>
      <c r="P73" s="36">
        <f>IF(qualitative!N73=7,1,0)</f>
        <v>0</v>
      </c>
      <c r="Q73" s="36">
        <f>IF(qualitative!O73=5,1,0)</f>
        <v>0</v>
      </c>
      <c r="R73" s="36">
        <f>IF(qualitative!P73=3,1,0)</f>
        <v>0</v>
      </c>
      <c r="S73" s="36">
        <f>IF(qualitative!Q73=7,1,0)</f>
        <v>0</v>
      </c>
      <c r="T73" s="36">
        <f t="shared" si="7"/>
        <v>0</v>
      </c>
      <c r="U73" s="36">
        <f>IF(qualitative!R73=8,1,0)</f>
        <v>0</v>
      </c>
      <c r="V73" s="37">
        <f t="shared" si="8"/>
        <v>0</v>
      </c>
      <c r="W73" s="39">
        <f t="shared" si="9"/>
        <v>0</v>
      </c>
      <c r="X73" s="37">
        <f>COUNTIF(qualitative!C73:R73,999)</f>
        <v>0</v>
      </c>
    </row>
    <row r="74" spans="1:30">
      <c r="A74" s="15">
        <f>qualitative!A74</f>
        <v>0</v>
      </c>
      <c r="B74" s="15">
        <f>qualitative!B74</f>
        <v>0</v>
      </c>
      <c r="C74" s="36">
        <f>IF(qualitative!C74=2,1,0)</f>
        <v>0</v>
      </c>
      <c r="D74" s="36">
        <f>IF(qualitative!D74=5,1,0)</f>
        <v>0</v>
      </c>
      <c r="E74" s="36">
        <f>IF(qualitative!E74=6,1,0)</f>
        <v>0</v>
      </c>
      <c r="F74" s="36">
        <f>IF(qualitative!F74=9,1,0)</f>
        <v>0</v>
      </c>
      <c r="G74" s="36">
        <f t="shared" si="5"/>
        <v>0</v>
      </c>
      <c r="H74" s="38">
        <f>IF(qualitative!G74=4,1,0)</f>
        <v>0</v>
      </c>
      <c r="I74" s="38">
        <f>IF(qualitative!H74=5,1,0)</f>
        <v>0</v>
      </c>
      <c r="J74" s="38">
        <f>IF(qualitative!I74=2,1,0)</f>
        <v>0</v>
      </c>
      <c r="K74" s="38">
        <f>IF(qualitative!J74=1,1,0)</f>
        <v>0</v>
      </c>
      <c r="L74" s="38">
        <f>IF(qualitative!K74=6,1,0)</f>
        <v>0</v>
      </c>
      <c r="M74" s="38">
        <f>IF(qualitative!L74=4,1,0)</f>
        <v>0</v>
      </c>
      <c r="N74" s="38">
        <f>IF(qualitative!M74=8,1,0)</f>
        <v>0</v>
      </c>
      <c r="O74" s="38">
        <f t="shared" si="6"/>
        <v>0</v>
      </c>
      <c r="P74" s="36">
        <f>IF(qualitative!N74=7,1,0)</f>
        <v>0</v>
      </c>
      <c r="Q74" s="36">
        <f>IF(qualitative!O74=5,1,0)</f>
        <v>0</v>
      </c>
      <c r="R74" s="36">
        <f>IF(qualitative!P74=3,1,0)</f>
        <v>0</v>
      </c>
      <c r="S74" s="36">
        <f>IF(qualitative!Q74=7,1,0)</f>
        <v>0</v>
      </c>
      <c r="T74" s="36">
        <f t="shared" si="7"/>
        <v>0</v>
      </c>
      <c r="U74" s="36">
        <f>IF(qualitative!R74=8,1,0)</f>
        <v>0</v>
      </c>
      <c r="V74" s="37">
        <f t="shared" si="8"/>
        <v>0</v>
      </c>
      <c r="W74" s="39">
        <f t="shared" si="9"/>
        <v>0</v>
      </c>
      <c r="X74" s="37">
        <f>COUNTIF(qualitative!C74:R74,999)</f>
        <v>0</v>
      </c>
    </row>
    <row r="75" spans="1:30">
      <c r="A75" s="15">
        <f>qualitative!A75</f>
        <v>0</v>
      </c>
      <c r="B75" s="15">
        <f>qualitative!B75</f>
        <v>0</v>
      </c>
      <c r="C75" s="36">
        <f>IF(qualitative!C75=2,1,0)</f>
        <v>0</v>
      </c>
      <c r="D75" s="36">
        <f>IF(qualitative!D75=5,1,0)</f>
        <v>0</v>
      </c>
      <c r="E75" s="36">
        <f>IF(qualitative!E75=6,1,0)</f>
        <v>0</v>
      </c>
      <c r="F75" s="36">
        <f>IF(qualitative!F75=9,1,0)</f>
        <v>0</v>
      </c>
      <c r="G75" s="36">
        <f t="shared" si="5"/>
        <v>0</v>
      </c>
      <c r="H75" s="38">
        <f>IF(qualitative!G75=4,1,0)</f>
        <v>0</v>
      </c>
      <c r="I75" s="38">
        <f>IF(qualitative!H75=5,1,0)</f>
        <v>0</v>
      </c>
      <c r="J75" s="38">
        <f>IF(qualitative!I75=2,1,0)</f>
        <v>0</v>
      </c>
      <c r="K75" s="38">
        <f>IF(qualitative!J75=1,1,0)</f>
        <v>0</v>
      </c>
      <c r="L75" s="38">
        <f>IF(qualitative!K75=6,1,0)</f>
        <v>0</v>
      </c>
      <c r="M75" s="38">
        <f>IF(qualitative!L75=4,1,0)</f>
        <v>0</v>
      </c>
      <c r="N75" s="38">
        <f>IF(qualitative!M75=8,1,0)</f>
        <v>0</v>
      </c>
      <c r="O75" s="38">
        <f t="shared" si="6"/>
        <v>0</v>
      </c>
      <c r="P75" s="36">
        <f>IF(qualitative!N75=7,1,0)</f>
        <v>0</v>
      </c>
      <c r="Q75" s="36">
        <f>IF(qualitative!O75=5,1,0)</f>
        <v>0</v>
      </c>
      <c r="R75" s="36">
        <f>IF(qualitative!P75=3,1,0)</f>
        <v>0</v>
      </c>
      <c r="S75" s="36">
        <f>IF(qualitative!Q75=7,1,0)</f>
        <v>0</v>
      </c>
      <c r="T75" s="36">
        <f t="shared" si="7"/>
        <v>0</v>
      </c>
      <c r="U75" s="36">
        <f>IF(qualitative!R75=8,1,0)</f>
        <v>0</v>
      </c>
      <c r="V75" s="37">
        <f t="shared" si="8"/>
        <v>0</v>
      </c>
      <c r="W75" s="39">
        <f t="shared" si="9"/>
        <v>0</v>
      </c>
      <c r="X75" s="37">
        <f>COUNTIF(qualitative!C75:R75,999)</f>
        <v>0</v>
      </c>
    </row>
    <row r="76" spans="1:30">
      <c r="A76" s="15">
        <f>qualitative!A76</f>
        <v>0</v>
      </c>
      <c r="B76" s="15">
        <f>qualitative!B76</f>
        <v>0</v>
      </c>
      <c r="C76" s="36">
        <f>IF(qualitative!C76=2,1,0)</f>
        <v>0</v>
      </c>
      <c r="D76" s="36">
        <f>IF(qualitative!D76=5,1,0)</f>
        <v>0</v>
      </c>
      <c r="E76" s="36">
        <f>IF(qualitative!E76=6,1,0)</f>
        <v>0</v>
      </c>
      <c r="F76" s="36">
        <f>IF(qualitative!F76=9,1,0)</f>
        <v>0</v>
      </c>
      <c r="G76" s="36">
        <f t="shared" si="5"/>
        <v>0</v>
      </c>
      <c r="H76" s="38">
        <f>IF(qualitative!G76=4,1,0)</f>
        <v>0</v>
      </c>
      <c r="I76" s="38">
        <f>IF(qualitative!H76=5,1,0)</f>
        <v>0</v>
      </c>
      <c r="J76" s="38">
        <f>IF(qualitative!I76=2,1,0)</f>
        <v>0</v>
      </c>
      <c r="K76" s="38">
        <f>IF(qualitative!J76=1,1,0)</f>
        <v>0</v>
      </c>
      <c r="L76" s="38">
        <f>IF(qualitative!K76=6,1,0)</f>
        <v>0</v>
      </c>
      <c r="M76" s="38">
        <f>IF(qualitative!L76=4,1,0)</f>
        <v>0</v>
      </c>
      <c r="N76" s="38">
        <f>IF(qualitative!M76=8,1,0)</f>
        <v>0</v>
      </c>
      <c r="O76" s="38">
        <f t="shared" si="6"/>
        <v>0</v>
      </c>
      <c r="P76" s="36">
        <f>IF(qualitative!N76=7,1,0)</f>
        <v>0</v>
      </c>
      <c r="Q76" s="36">
        <f>IF(qualitative!O76=5,1,0)</f>
        <v>0</v>
      </c>
      <c r="R76" s="36">
        <f>IF(qualitative!P76=3,1,0)</f>
        <v>0</v>
      </c>
      <c r="S76" s="36">
        <f>IF(qualitative!Q76=7,1,0)</f>
        <v>0</v>
      </c>
      <c r="T76" s="36">
        <f t="shared" si="7"/>
        <v>0</v>
      </c>
      <c r="U76" s="36">
        <f>IF(qualitative!R76=8,1,0)</f>
        <v>0</v>
      </c>
      <c r="V76" s="37">
        <f t="shared" si="8"/>
        <v>0</v>
      </c>
      <c r="W76" s="39">
        <f t="shared" si="9"/>
        <v>0</v>
      </c>
      <c r="X76" s="37">
        <f>COUNTIF(qualitative!C76:R76,999)</f>
        <v>0</v>
      </c>
    </row>
    <row r="77" spans="1:30">
      <c r="A77" s="15">
        <f>qualitative!A77</f>
        <v>0</v>
      </c>
      <c r="B77" s="15">
        <f>qualitative!B77</f>
        <v>0</v>
      </c>
      <c r="C77" s="36">
        <f>IF(qualitative!C77=2,1,0)</f>
        <v>0</v>
      </c>
      <c r="D77" s="36">
        <f>IF(qualitative!D77=5,1,0)</f>
        <v>0</v>
      </c>
      <c r="E77" s="36">
        <f>IF(qualitative!E77=6,1,0)</f>
        <v>0</v>
      </c>
      <c r="F77" s="36">
        <f>IF(qualitative!F77=9,1,0)</f>
        <v>0</v>
      </c>
      <c r="G77" s="36">
        <f t="shared" si="5"/>
        <v>0</v>
      </c>
      <c r="H77" s="38">
        <f>IF(qualitative!G77=4,1,0)</f>
        <v>0</v>
      </c>
      <c r="I77" s="38">
        <f>IF(qualitative!H77=5,1,0)</f>
        <v>0</v>
      </c>
      <c r="J77" s="38">
        <f>IF(qualitative!I77=2,1,0)</f>
        <v>0</v>
      </c>
      <c r="K77" s="38">
        <f>IF(qualitative!J77=1,1,0)</f>
        <v>0</v>
      </c>
      <c r="L77" s="38">
        <f>IF(qualitative!K77=6,1,0)</f>
        <v>0</v>
      </c>
      <c r="M77" s="38">
        <f>IF(qualitative!L77=4,1,0)</f>
        <v>0</v>
      </c>
      <c r="N77" s="38">
        <f>IF(qualitative!M77=8,1,0)</f>
        <v>0</v>
      </c>
      <c r="O77" s="38">
        <f t="shared" si="6"/>
        <v>0</v>
      </c>
      <c r="P77" s="36">
        <f>IF(qualitative!N77=7,1,0)</f>
        <v>0</v>
      </c>
      <c r="Q77" s="36">
        <f>IF(qualitative!O77=5,1,0)</f>
        <v>0</v>
      </c>
      <c r="R77" s="36">
        <f>IF(qualitative!P77=3,1,0)</f>
        <v>0</v>
      </c>
      <c r="S77" s="36">
        <f>IF(qualitative!Q77=7,1,0)</f>
        <v>0</v>
      </c>
      <c r="T77" s="36">
        <f t="shared" si="7"/>
        <v>0</v>
      </c>
      <c r="U77" s="36">
        <f>IF(qualitative!R77=8,1,0)</f>
        <v>0</v>
      </c>
      <c r="V77" s="37">
        <f t="shared" si="8"/>
        <v>0</v>
      </c>
      <c r="W77" s="39">
        <f t="shared" si="9"/>
        <v>0</v>
      </c>
      <c r="X77" s="37">
        <f>COUNTIF(qualitative!C77:R77,999)</f>
        <v>0</v>
      </c>
    </row>
    <row r="78" spans="1:30">
      <c r="A78" s="15">
        <f>qualitative!A78</f>
        <v>0</v>
      </c>
      <c r="B78" s="15">
        <f>qualitative!B78</f>
        <v>0</v>
      </c>
      <c r="C78" s="36">
        <f>IF(qualitative!C78=2,1,0)</f>
        <v>0</v>
      </c>
      <c r="D78" s="36">
        <f>IF(qualitative!D78=5,1,0)</f>
        <v>0</v>
      </c>
      <c r="E78" s="36">
        <f>IF(qualitative!E78=6,1,0)</f>
        <v>0</v>
      </c>
      <c r="F78" s="36">
        <f>IF(qualitative!F78=9,1,0)</f>
        <v>0</v>
      </c>
      <c r="G78" s="36">
        <f t="shared" si="5"/>
        <v>0</v>
      </c>
      <c r="H78" s="38">
        <f>IF(qualitative!G78=4,1,0)</f>
        <v>0</v>
      </c>
      <c r="I78" s="38">
        <f>IF(qualitative!H78=5,1,0)</f>
        <v>0</v>
      </c>
      <c r="J78" s="38">
        <f>IF(qualitative!I78=2,1,0)</f>
        <v>0</v>
      </c>
      <c r="K78" s="38">
        <f>IF(qualitative!J78=1,1,0)</f>
        <v>0</v>
      </c>
      <c r="L78" s="38">
        <f>IF(qualitative!K78=6,1,0)</f>
        <v>0</v>
      </c>
      <c r="M78" s="38">
        <f>IF(qualitative!L78=4,1,0)</f>
        <v>0</v>
      </c>
      <c r="N78" s="38">
        <f>IF(qualitative!M78=8,1,0)</f>
        <v>0</v>
      </c>
      <c r="O78" s="38">
        <f t="shared" si="6"/>
        <v>0</v>
      </c>
      <c r="P78" s="36">
        <f>IF(qualitative!N78=7,1,0)</f>
        <v>0</v>
      </c>
      <c r="Q78" s="36">
        <f>IF(qualitative!O78=5,1,0)</f>
        <v>0</v>
      </c>
      <c r="R78" s="36">
        <f>IF(qualitative!P78=3,1,0)</f>
        <v>0</v>
      </c>
      <c r="S78" s="36">
        <f>IF(qualitative!Q78=7,1,0)</f>
        <v>0</v>
      </c>
      <c r="T78" s="36">
        <f t="shared" si="7"/>
        <v>0</v>
      </c>
      <c r="U78" s="36">
        <f>IF(qualitative!R78=8,1,0)</f>
        <v>0</v>
      </c>
      <c r="V78" s="37">
        <f t="shared" si="8"/>
        <v>0</v>
      </c>
      <c r="W78" s="39">
        <f t="shared" si="9"/>
        <v>0</v>
      </c>
      <c r="X78" s="37">
        <f>COUNTIF(qualitative!C78:R78,999)</f>
        <v>0</v>
      </c>
    </row>
    <row r="79" spans="1:30">
      <c r="A79" s="15">
        <f>qualitative!A79</f>
        <v>0</v>
      </c>
      <c r="B79" s="15">
        <f>qualitative!B79</f>
        <v>0</v>
      </c>
      <c r="C79" s="36">
        <f>IF(qualitative!C79=2,1,0)</f>
        <v>0</v>
      </c>
      <c r="D79" s="36">
        <f>IF(qualitative!D79=5,1,0)</f>
        <v>0</v>
      </c>
      <c r="E79" s="36">
        <f>IF(qualitative!E79=6,1,0)</f>
        <v>0</v>
      </c>
      <c r="F79" s="36">
        <f>IF(qualitative!F79=9,1,0)</f>
        <v>0</v>
      </c>
      <c r="G79" s="36">
        <f t="shared" si="5"/>
        <v>0</v>
      </c>
      <c r="H79" s="38">
        <f>IF(qualitative!G79=4,1,0)</f>
        <v>0</v>
      </c>
      <c r="I79" s="38">
        <f>IF(qualitative!H79=5,1,0)</f>
        <v>0</v>
      </c>
      <c r="J79" s="38">
        <f>IF(qualitative!I79=2,1,0)</f>
        <v>0</v>
      </c>
      <c r="K79" s="38">
        <f>IF(qualitative!J79=1,1,0)</f>
        <v>0</v>
      </c>
      <c r="L79" s="38">
        <f>IF(qualitative!K79=6,1,0)</f>
        <v>0</v>
      </c>
      <c r="M79" s="38">
        <f>IF(qualitative!L79=4,1,0)</f>
        <v>0</v>
      </c>
      <c r="N79" s="38">
        <f>IF(qualitative!M79=8,1,0)</f>
        <v>0</v>
      </c>
      <c r="O79" s="38">
        <f t="shared" si="6"/>
        <v>0</v>
      </c>
      <c r="P79" s="36">
        <f>IF(qualitative!N79=7,1,0)</f>
        <v>0</v>
      </c>
      <c r="Q79" s="36">
        <f>IF(qualitative!O79=5,1,0)</f>
        <v>0</v>
      </c>
      <c r="R79" s="36">
        <f>IF(qualitative!P79=3,1,0)</f>
        <v>0</v>
      </c>
      <c r="S79" s="36">
        <f>IF(qualitative!Q79=7,1,0)</f>
        <v>0</v>
      </c>
      <c r="T79" s="36">
        <f t="shared" si="7"/>
        <v>0</v>
      </c>
      <c r="U79" s="36">
        <f>IF(qualitative!R79=8,1,0)</f>
        <v>0</v>
      </c>
      <c r="V79" s="37">
        <f t="shared" si="8"/>
        <v>0</v>
      </c>
      <c r="W79" s="39">
        <f t="shared" si="9"/>
        <v>0</v>
      </c>
      <c r="X79" s="37">
        <f>COUNTIF(qualitative!C79:R79,999)</f>
        <v>0</v>
      </c>
    </row>
    <row r="80" spans="1:30">
      <c r="A80" s="15">
        <f>qualitative!A80</f>
        <v>0</v>
      </c>
      <c r="B80" s="15">
        <f>qualitative!B80</f>
        <v>0</v>
      </c>
      <c r="C80" s="36">
        <f>IF(qualitative!C80=2,1,0)</f>
        <v>0</v>
      </c>
      <c r="D80" s="36">
        <f>IF(qualitative!D80=5,1,0)</f>
        <v>0</v>
      </c>
      <c r="E80" s="36">
        <f>IF(qualitative!E80=6,1,0)</f>
        <v>0</v>
      </c>
      <c r="F80" s="36">
        <f>IF(qualitative!F80=9,1,0)</f>
        <v>0</v>
      </c>
      <c r="G80" s="36">
        <f t="shared" si="5"/>
        <v>0</v>
      </c>
      <c r="H80" s="38">
        <f>IF(qualitative!G80=4,1,0)</f>
        <v>0</v>
      </c>
      <c r="I80" s="38">
        <f>IF(qualitative!H80=5,1,0)</f>
        <v>0</v>
      </c>
      <c r="J80" s="38">
        <f>IF(qualitative!I80=2,1,0)</f>
        <v>0</v>
      </c>
      <c r="K80" s="38">
        <f>IF(qualitative!J80=1,1,0)</f>
        <v>0</v>
      </c>
      <c r="L80" s="38">
        <f>IF(qualitative!K80=6,1,0)</f>
        <v>0</v>
      </c>
      <c r="M80" s="38">
        <f>IF(qualitative!L80=4,1,0)</f>
        <v>0</v>
      </c>
      <c r="N80" s="38">
        <f>IF(qualitative!M80=8,1,0)</f>
        <v>0</v>
      </c>
      <c r="O80" s="38">
        <f t="shared" si="6"/>
        <v>0</v>
      </c>
      <c r="P80" s="36">
        <f>IF(qualitative!N80=7,1,0)</f>
        <v>0</v>
      </c>
      <c r="Q80" s="36">
        <f>IF(qualitative!O80=5,1,0)</f>
        <v>0</v>
      </c>
      <c r="R80" s="36">
        <f>IF(qualitative!P80=3,1,0)</f>
        <v>0</v>
      </c>
      <c r="S80" s="36">
        <f>IF(qualitative!Q80=7,1,0)</f>
        <v>0</v>
      </c>
      <c r="T80" s="36">
        <f t="shared" si="7"/>
        <v>0</v>
      </c>
      <c r="U80" s="36">
        <f>IF(qualitative!R80=8,1,0)</f>
        <v>0</v>
      </c>
      <c r="V80" s="37">
        <f t="shared" si="8"/>
        <v>0</v>
      </c>
      <c r="W80" s="39">
        <f t="shared" si="9"/>
        <v>0</v>
      </c>
      <c r="X80" s="37">
        <f>COUNTIF(qualitative!C80:R80,999)</f>
        <v>0</v>
      </c>
    </row>
    <row r="81" spans="1:24">
      <c r="A81" s="15">
        <f>qualitative!A81</f>
        <v>0</v>
      </c>
      <c r="B81" s="15">
        <f>qualitative!B81</f>
        <v>0</v>
      </c>
      <c r="C81" s="36">
        <f>IF(qualitative!C81=2,1,0)</f>
        <v>0</v>
      </c>
      <c r="D81" s="36">
        <f>IF(qualitative!D81=5,1,0)</f>
        <v>0</v>
      </c>
      <c r="E81" s="36">
        <f>IF(qualitative!E81=6,1,0)</f>
        <v>0</v>
      </c>
      <c r="F81" s="36">
        <f>IF(qualitative!F81=9,1,0)</f>
        <v>0</v>
      </c>
      <c r="G81" s="36">
        <f t="shared" si="5"/>
        <v>0</v>
      </c>
      <c r="H81" s="38">
        <f>IF(qualitative!G81=4,1,0)</f>
        <v>0</v>
      </c>
      <c r="I81" s="38">
        <f>IF(qualitative!H81=5,1,0)</f>
        <v>0</v>
      </c>
      <c r="J81" s="38">
        <f>IF(qualitative!I81=2,1,0)</f>
        <v>0</v>
      </c>
      <c r="K81" s="38">
        <f>IF(qualitative!J81=1,1,0)</f>
        <v>0</v>
      </c>
      <c r="L81" s="38">
        <f>IF(qualitative!K81=6,1,0)</f>
        <v>0</v>
      </c>
      <c r="M81" s="38">
        <f>IF(qualitative!L81=4,1,0)</f>
        <v>0</v>
      </c>
      <c r="N81" s="38">
        <f>IF(qualitative!M81=8,1,0)</f>
        <v>0</v>
      </c>
      <c r="O81" s="38">
        <f t="shared" si="6"/>
        <v>0</v>
      </c>
      <c r="P81" s="36">
        <f>IF(qualitative!N81=7,1,0)</f>
        <v>0</v>
      </c>
      <c r="Q81" s="36">
        <f>IF(qualitative!O81=5,1,0)</f>
        <v>0</v>
      </c>
      <c r="R81" s="36">
        <f>IF(qualitative!P81=3,1,0)</f>
        <v>0</v>
      </c>
      <c r="S81" s="36">
        <f>IF(qualitative!Q81=7,1,0)</f>
        <v>0</v>
      </c>
      <c r="T81" s="36">
        <f t="shared" si="7"/>
        <v>0</v>
      </c>
      <c r="U81" s="36">
        <f>IF(qualitative!R81=8,1,0)</f>
        <v>0</v>
      </c>
      <c r="V81" s="37">
        <f t="shared" si="8"/>
        <v>0</v>
      </c>
      <c r="W81" s="39">
        <f t="shared" si="9"/>
        <v>0</v>
      </c>
      <c r="X81" s="37">
        <f>COUNTIF(qualitative!C81:R81,999)</f>
        <v>0</v>
      </c>
    </row>
    <row r="82" spans="1:24">
      <c r="A82" s="15">
        <f>qualitative!A82</f>
        <v>0</v>
      </c>
      <c r="B82" s="15">
        <f>qualitative!B82</f>
        <v>0</v>
      </c>
      <c r="C82" s="36">
        <f>IF(qualitative!C82=2,1,0)</f>
        <v>0</v>
      </c>
      <c r="D82" s="36">
        <f>IF(qualitative!D82=5,1,0)</f>
        <v>0</v>
      </c>
      <c r="E82" s="36">
        <f>IF(qualitative!E82=6,1,0)</f>
        <v>0</v>
      </c>
      <c r="F82" s="36">
        <f>IF(qualitative!F82=9,1,0)</f>
        <v>0</v>
      </c>
      <c r="G82" s="36">
        <f t="shared" si="5"/>
        <v>0</v>
      </c>
      <c r="H82" s="38">
        <f>IF(qualitative!G82=4,1,0)</f>
        <v>0</v>
      </c>
      <c r="I82" s="38">
        <f>IF(qualitative!H82=5,1,0)</f>
        <v>0</v>
      </c>
      <c r="J82" s="38">
        <f>IF(qualitative!I82=2,1,0)</f>
        <v>0</v>
      </c>
      <c r="K82" s="38">
        <f>IF(qualitative!J82=1,1,0)</f>
        <v>0</v>
      </c>
      <c r="L82" s="38">
        <f>IF(qualitative!K82=6,1,0)</f>
        <v>0</v>
      </c>
      <c r="M82" s="38">
        <f>IF(qualitative!L82=4,1,0)</f>
        <v>0</v>
      </c>
      <c r="N82" s="38">
        <f>IF(qualitative!M82=8,1,0)</f>
        <v>0</v>
      </c>
      <c r="O82" s="38">
        <f t="shared" si="6"/>
        <v>0</v>
      </c>
      <c r="P82" s="36">
        <f>IF(qualitative!N82=7,1,0)</f>
        <v>0</v>
      </c>
      <c r="Q82" s="36">
        <f>IF(qualitative!O82=5,1,0)</f>
        <v>0</v>
      </c>
      <c r="R82" s="36">
        <f>IF(qualitative!P82=3,1,0)</f>
        <v>0</v>
      </c>
      <c r="S82" s="36">
        <f>IF(qualitative!Q82=7,1,0)</f>
        <v>0</v>
      </c>
      <c r="T82" s="36">
        <f t="shared" si="7"/>
        <v>0</v>
      </c>
      <c r="U82" s="36">
        <f>IF(qualitative!R82=8,1,0)</f>
        <v>0</v>
      </c>
      <c r="V82" s="37">
        <f t="shared" si="8"/>
        <v>0</v>
      </c>
      <c r="W82" s="39">
        <f t="shared" si="9"/>
        <v>0</v>
      </c>
      <c r="X82" s="37">
        <f>COUNTIF(qualitative!C82:R82,999)</f>
        <v>0</v>
      </c>
    </row>
    <row r="83" spans="1:24">
      <c r="A83" s="15">
        <f>qualitative!A83</f>
        <v>0</v>
      </c>
      <c r="B83" s="15">
        <f>qualitative!B83</f>
        <v>0</v>
      </c>
      <c r="C83" s="36">
        <f>IF(qualitative!C83=2,1,0)</f>
        <v>0</v>
      </c>
      <c r="D83" s="36">
        <f>IF(qualitative!D83=5,1,0)</f>
        <v>0</v>
      </c>
      <c r="E83" s="36">
        <f>IF(qualitative!E83=6,1,0)</f>
        <v>0</v>
      </c>
      <c r="F83" s="36">
        <f>IF(qualitative!F83=9,1,0)</f>
        <v>0</v>
      </c>
      <c r="G83" s="36">
        <f t="shared" si="5"/>
        <v>0</v>
      </c>
      <c r="H83" s="38">
        <f>IF(qualitative!G83=4,1,0)</f>
        <v>0</v>
      </c>
      <c r="I83" s="38">
        <f>IF(qualitative!H83=5,1,0)</f>
        <v>0</v>
      </c>
      <c r="J83" s="38">
        <f>IF(qualitative!I83=2,1,0)</f>
        <v>0</v>
      </c>
      <c r="K83" s="38">
        <f>IF(qualitative!J83=1,1,0)</f>
        <v>0</v>
      </c>
      <c r="L83" s="38">
        <f>IF(qualitative!K83=6,1,0)</f>
        <v>0</v>
      </c>
      <c r="M83" s="38">
        <f>IF(qualitative!L83=4,1,0)</f>
        <v>0</v>
      </c>
      <c r="N83" s="38">
        <f>IF(qualitative!M83=8,1,0)</f>
        <v>0</v>
      </c>
      <c r="O83" s="38">
        <f t="shared" si="6"/>
        <v>0</v>
      </c>
      <c r="P83" s="36">
        <f>IF(qualitative!N83=7,1,0)</f>
        <v>0</v>
      </c>
      <c r="Q83" s="36">
        <f>IF(qualitative!O83=5,1,0)</f>
        <v>0</v>
      </c>
      <c r="R83" s="36">
        <f>IF(qualitative!P83=3,1,0)</f>
        <v>0</v>
      </c>
      <c r="S83" s="36">
        <f>IF(qualitative!Q83=7,1,0)</f>
        <v>0</v>
      </c>
      <c r="T83" s="36">
        <f t="shared" si="7"/>
        <v>0</v>
      </c>
      <c r="U83" s="36">
        <f>IF(qualitative!R83=8,1,0)</f>
        <v>0</v>
      </c>
      <c r="V83" s="37">
        <f t="shared" si="8"/>
        <v>0</v>
      </c>
      <c r="W83" s="39">
        <f t="shared" si="9"/>
        <v>0</v>
      </c>
      <c r="X83" s="37">
        <f>COUNTIF(qualitative!C83:R83,999)</f>
        <v>0</v>
      </c>
    </row>
    <row r="84" spans="1:24">
      <c r="A84" s="15">
        <f>qualitative!A84</f>
        <v>0</v>
      </c>
      <c r="B84" s="15">
        <f>qualitative!B84</f>
        <v>0</v>
      </c>
      <c r="C84" s="36">
        <f>IF(qualitative!C84=2,1,0)</f>
        <v>0</v>
      </c>
      <c r="D84" s="36">
        <f>IF(qualitative!D84=5,1,0)</f>
        <v>0</v>
      </c>
      <c r="E84" s="36">
        <f>IF(qualitative!E84=6,1,0)</f>
        <v>0</v>
      </c>
      <c r="F84" s="36">
        <f>IF(qualitative!F84=9,1,0)</f>
        <v>0</v>
      </c>
      <c r="G84" s="36">
        <f t="shared" si="5"/>
        <v>0</v>
      </c>
      <c r="H84" s="38">
        <f>IF(qualitative!G84=4,1,0)</f>
        <v>0</v>
      </c>
      <c r="I84" s="38">
        <f>IF(qualitative!H84=5,1,0)</f>
        <v>0</v>
      </c>
      <c r="J84" s="38">
        <f>IF(qualitative!I84=2,1,0)</f>
        <v>0</v>
      </c>
      <c r="K84" s="38">
        <f>IF(qualitative!J84=1,1,0)</f>
        <v>0</v>
      </c>
      <c r="L84" s="38">
        <f>IF(qualitative!K84=6,1,0)</f>
        <v>0</v>
      </c>
      <c r="M84" s="38">
        <f>IF(qualitative!L84=4,1,0)</f>
        <v>0</v>
      </c>
      <c r="N84" s="38">
        <f>IF(qualitative!M84=8,1,0)</f>
        <v>0</v>
      </c>
      <c r="O84" s="38">
        <f t="shared" si="6"/>
        <v>0</v>
      </c>
      <c r="P84" s="36">
        <f>IF(qualitative!N84=7,1,0)</f>
        <v>0</v>
      </c>
      <c r="Q84" s="36">
        <f>IF(qualitative!O84=5,1,0)</f>
        <v>0</v>
      </c>
      <c r="R84" s="36">
        <f>IF(qualitative!P84=3,1,0)</f>
        <v>0</v>
      </c>
      <c r="S84" s="36">
        <f>IF(qualitative!Q84=7,1,0)</f>
        <v>0</v>
      </c>
      <c r="T84" s="36">
        <f t="shared" si="7"/>
        <v>0</v>
      </c>
      <c r="U84" s="36">
        <f>IF(qualitative!R84=8,1,0)</f>
        <v>0</v>
      </c>
      <c r="V84" s="37">
        <f t="shared" si="8"/>
        <v>0</v>
      </c>
      <c r="W84" s="39">
        <f t="shared" si="9"/>
        <v>0</v>
      </c>
      <c r="X84" s="37">
        <f>COUNTIF(qualitative!C84:R84,999)</f>
        <v>0</v>
      </c>
    </row>
    <row r="85" spans="1:24">
      <c r="A85" s="15">
        <f>qualitative!A85</f>
        <v>0</v>
      </c>
      <c r="B85" s="15">
        <f>qualitative!B85</f>
        <v>0</v>
      </c>
      <c r="C85" s="36">
        <f>IF(qualitative!C85=2,1,0)</f>
        <v>0</v>
      </c>
      <c r="D85" s="36">
        <f>IF(qualitative!D85=5,1,0)</f>
        <v>0</v>
      </c>
      <c r="E85" s="36">
        <f>IF(qualitative!E85=6,1,0)</f>
        <v>0</v>
      </c>
      <c r="F85" s="36">
        <f>IF(qualitative!F85=9,1,0)</f>
        <v>0</v>
      </c>
      <c r="G85" s="36">
        <f t="shared" si="5"/>
        <v>0</v>
      </c>
      <c r="H85" s="38">
        <f>IF(qualitative!G85=4,1,0)</f>
        <v>0</v>
      </c>
      <c r="I85" s="38">
        <f>IF(qualitative!H85=5,1,0)</f>
        <v>0</v>
      </c>
      <c r="J85" s="38">
        <f>IF(qualitative!I85=2,1,0)</f>
        <v>0</v>
      </c>
      <c r="K85" s="38">
        <f>IF(qualitative!J85=1,1,0)</f>
        <v>0</v>
      </c>
      <c r="L85" s="38">
        <f>IF(qualitative!K85=6,1,0)</f>
        <v>0</v>
      </c>
      <c r="M85" s="38">
        <f>IF(qualitative!L85=4,1,0)</f>
        <v>0</v>
      </c>
      <c r="N85" s="38">
        <f>IF(qualitative!M85=8,1,0)</f>
        <v>0</v>
      </c>
      <c r="O85" s="38">
        <f t="shared" si="6"/>
        <v>0</v>
      </c>
      <c r="P85" s="36">
        <f>IF(qualitative!N85=7,1,0)</f>
        <v>0</v>
      </c>
      <c r="Q85" s="36">
        <f>IF(qualitative!O85=5,1,0)</f>
        <v>0</v>
      </c>
      <c r="R85" s="36">
        <f>IF(qualitative!P85=3,1,0)</f>
        <v>0</v>
      </c>
      <c r="S85" s="36">
        <f>IF(qualitative!Q85=7,1,0)</f>
        <v>0</v>
      </c>
      <c r="T85" s="36">
        <f t="shared" si="7"/>
        <v>0</v>
      </c>
      <c r="U85" s="36">
        <f>IF(qualitative!R85=8,1,0)</f>
        <v>0</v>
      </c>
      <c r="V85" s="37">
        <f t="shared" si="8"/>
        <v>0</v>
      </c>
      <c r="W85" s="39">
        <f t="shared" si="9"/>
        <v>0</v>
      </c>
      <c r="X85" s="37">
        <f>COUNTIF(qualitative!C85:R85,999)</f>
        <v>0</v>
      </c>
    </row>
    <row r="86" spans="1:24">
      <c r="A86" s="15">
        <f>qualitative!A86</f>
        <v>0</v>
      </c>
      <c r="B86" s="15">
        <f>qualitative!B86</f>
        <v>0</v>
      </c>
      <c r="C86" s="36">
        <f>IF(qualitative!C86=2,1,0)</f>
        <v>0</v>
      </c>
      <c r="D86" s="36">
        <f>IF(qualitative!D86=5,1,0)</f>
        <v>0</v>
      </c>
      <c r="E86" s="36">
        <f>IF(qualitative!E86=6,1,0)</f>
        <v>0</v>
      </c>
      <c r="F86" s="36">
        <f>IF(qualitative!F86=9,1,0)</f>
        <v>0</v>
      </c>
      <c r="G86" s="36">
        <f t="shared" si="5"/>
        <v>0</v>
      </c>
      <c r="H86" s="38">
        <f>IF(qualitative!G86=4,1,0)</f>
        <v>0</v>
      </c>
      <c r="I86" s="38">
        <f>IF(qualitative!H86=5,1,0)</f>
        <v>0</v>
      </c>
      <c r="J86" s="38">
        <f>IF(qualitative!I86=2,1,0)</f>
        <v>0</v>
      </c>
      <c r="K86" s="38">
        <f>IF(qualitative!J86=1,1,0)</f>
        <v>0</v>
      </c>
      <c r="L86" s="38">
        <f>IF(qualitative!K86=6,1,0)</f>
        <v>0</v>
      </c>
      <c r="M86" s="38">
        <f>IF(qualitative!L86=4,1,0)</f>
        <v>0</v>
      </c>
      <c r="N86" s="38">
        <f>IF(qualitative!M86=8,1,0)</f>
        <v>0</v>
      </c>
      <c r="O86" s="38">
        <f t="shared" si="6"/>
        <v>0</v>
      </c>
      <c r="P86" s="36">
        <f>IF(qualitative!N86=7,1,0)</f>
        <v>0</v>
      </c>
      <c r="Q86" s="36">
        <f>IF(qualitative!O86=5,1,0)</f>
        <v>0</v>
      </c>
      <c r="R86" s="36">
        <f>IF(qualitative!P86=3,1,0)</f>
        <v>0</v>
      </c>
      <c r="S86" s="36">
        <f>IF(qualitative!Q86=7,1,0)</f>
        <v>0</v>
      </c>
      <c r="T86" s="36">
        <f t="shared" si="7"/>
        <v>0</v>
      </c>
      <c r="U86" s="36">
        <f>IF(qualitative!R86=8,1,0)</f>
        <v>0</v>
      </c>
      <c r="V86" s="37">
        <f t="shared" si="8"/>
        <v>0</v>
      </c>
      <c r="W86" s="39">
        <f t="shared" si="9"/>
        <v>0</v>
      </c>
      <c r="X86" s="37">
        <f>COUNTIF(qualitative!C86:R86,999)</f>
        <v>0</v>
      </c>
    </row>
    <row r="87" spans="1:24">
      <c r="A87" s="15">
        <f>qualitative!A87</f>
        <v>0</v>
      </c>
      <c r="B87" s="15">
        <f>qualitative!B87</f>
        <v>0</v>
      </c>
      <c r="C87" s="36">
        <f>IF(qualitative!C87=2,1,0)</f>
        <v>0</v>
      </c>
      <c r="D87" s="36">
        <f>IF(qualitative!D87=5,1,0)</f>
        <v>0</v>
      </c>
      <c r="E87" s="36">
        <f>IF(qualitative!E87=6,1,0)</f>
        <v>0</v>
      </c>
      <c r="F87" s="36">
        <f>IF(qualitative!F87=9,1,0)</f>
        <v>0</v>
      </c>
      <c r="G87" s="36">
        <f t="shared" si="5"/>
        <v>0</v>
      </c>
      <c r="H87" s="38">
        <f>IF(qualitative!G87=4,1,0)</f>
        <v>0</v>
      </c>
      <c r="I87" s="38">
        <f>IF(qualitative!H87=5,1,0)</f>
        <v>0</v>
      </c>
      <c r="J87" s="38">
        <f>IF(qualitative!I87=2,1,0)</f>
        <v>0</v>
      </c>
      <c r="K87" s="38">
        <f>IF(qualitative!J87=1,1,0)</f>
        <v>0</v>
      </c>
      <c r="L87" s="38">
        <f>IF(qualitative!K87=6,1,0)</f>
        <v>0</v>
      </c>
      <c r="M87" s="38">
        <f>IF(qualitative!L87=4,1,0)</f>
        <v>0</v>
      </c>
      <c r="N87" s="38">
        <f>IF(qualitative!M87=8,1,0)</f>
        <v>0</v>
      </c>
      <c r="O87" s="38">
        <f t="shared" si="6"/>
        <v>0</v>
      </c>
      <c r="P87" s="36">
        <f>IF(qualitative!N87=7,1,0)</f>
        <v>0</v>
      </c>
      <c r="Q87" s="36">
        <f>IF(qualitative!O87=5,1,0)</f>
        <v>0</v>
      </c>
      <c r="R87" s="36">
        <f>IF(qualitative!P87=3,1,0)</f>
        <v>0</v>
      </c>
      <c r="S87" s="36">
        <f>IF(qualitative!Q87=7,1,0)</f>
        <v>0</v>
      </c>
      <c r="T87" s="36">
        <f t="shared" si="7"/>
        <v>0</v>
      </c>
      <c r="U87" s="36">
        <f>IF(qualitative!R87=8,1,0)</f>
        <v>0</v>
      </c>
      <c r="V87" s="37">
        <f t="shared" si="8"/>
        <v>0</v>
      </c>
      <c r="W87" s="39">
        <f t="shared" si="9"/>
        <v>0</v>
      </c>
      <c r="X87" s="37">
        <f>COUNTIF(qualitative!C87:R87,999)</f>
        <v>0</v>
      </c>
    </row>
    <row r="88" spans="1:24">
      <c r="A88" s="15">
        <f>qualitative!A88</f>
        <v>0</v>
      </c>
      <c r="B88" s="15">
        <f>qualitative!B88</f>
        <v>0</v>
      </c>
      <c r="C88" s="36">
        <f>IF(qualitative!C88=2,1,0)</f>
        <v>0</v>
      </c>
      <c r="D88" s="36">
        <f>IF(qualitative!D88=5,1,0)</f>
        <v>0</v>
      </c>
      <c r="E88" s="36">
        <f>IF(qualitative!E88=6,1,0)</f>
        <v>0</v>
      </c>
      <c r="F88" s="36">
        <f>IF(qualitative!F88=9,1,0)</f>
        <v>0</v>
      </c>
      <c r="G88" s="36">
        <f t="shared" si="5"/>
        <v>0</v>
      </c>
      <c r="H88" s="38">
        <f>IF(qualitative!G88=4,1,0)</f>
        <v>0</v>
      </c>
      <c r="I88" s="38">
        <f>IF(qualitative!H88=5,1,0)</f>
        <v>0</v>
      </c>
      <c r="J88" s="38">
        <f>IF(qualitative!I88=2,1,0)</f>
        <v>0</v>
      </c>
      <c r="K88" s="38">
        <f>IF(qualitative!J88=1,1,0)</f>
        <v>0</v>
      </c>
      <c r="L88" s="38">
        <f>IF(qualitative!K88=6,1,0)</f>
        <v>0</v>
      </c>
      <c r="M88" s="38">
        <f>IF(qualitative!L88=4,1,0)</f>
        <v>0</v>
      </c>
      <c r="N88" s="38">
        <f>IF(qualitative!M88=8,1,0)</f>
        <v>0</v>
      </c>
      <c r="O88" s="38">
        <f t="shared" si="6"/>
        <v>0</v>
      </c>
      <c r="P88" s="36">
        <f>IF(qualitative!N88=7,1,0)</f>
        <v>0</v>
      </c>
      <c r="Q88" s="36">
        <f>IF(qualitative!O88=5,1,0)</f>
        <v>0</v>
      </c>
      <c r="R88" s="36">
        <f>IF(qualitative!P88=3,1,0)</f>
        <v>0</v>
      </c>
      <c r="S88" s="36">
        <f>IF(qualitative!Q88=7,1,0)</f>
        <v>0</v>
      </c>
      <c r="T88" s="36">
        <f t="shared" si="7"/>
        <v>0</v>
      </c>
      <c r="U88" s="36">
        <f>IF(qualitative!R88=8,1,0)</f>
        <v>0</v>
      </c>
      <c r="V88" s="37">
        <f t="shared" si="8"/>
        <v>0</v>
      </c>
      <c r="W88" s="39">
        <f t="shared" si="9"/>
        <v>0</v>
      </c>
      <c r="X88" s="37">
        <f>COUNTIF(qualitative!C88:R88,999)</f>
        <v>0</v>
      </c>
    </row>
    <row r="89" spans="1:24">
      <c r="A89" s="15">
        <f>qualitative!A89</f>
        <v>0</v>
      </c>
      <c r="B89" s="15">
        <f>qualitative!B89</f>
        <v>0</v>
      </c>
      <c r="C89" s="36">
        <f>IF(qualitative!C89=2,1,0)</f>
        <v>0</v>
      </c>
      <c r="D89" s="36">
        <f>IF(qualitative!D89=5,1,0)</f>
        <v>0</v>
      </c>
      <c r="E89" s="36">
        <f>IF(qualitative!E89=6,1,0)</f>
        <v>0</v>
      </c>
      <c r="F89" s="36">
        <f>IF(qualitative!F89=9,1,0)</f>
        <v>0</v>
      </c>
      <c r="G89" s="36">
        <f t="shared" si="5"/>
        <v>0</v>
      </c>
      <c r="H89" s="38">
        <f>IF(qualitative!G89=4,1,0)</f>
        <v>0</v>
      </c>
      <c r="I89" s="38">
        <f>IF(qualitative!H89=5,1,0)</f>
        <v>0</v>
      </c>
      <c r="J89" s="38">
        <f>IF(qualitative!I89=2,1,0)</f>
        <v>0</v>
      </c>
      <c r="K89" s="38">
        <f>IF(qualitative!J89=1,1,0)</f>
        <v>0</v>
      </c>
      <c r="L89" s="38">
        <f>IF(qualitative!K89=6,1,0)</f>
        <v>0</v>
      </c>
      <c r="M89" s="38">
        <f>IF(qualitative!L89=4,1,0)</f>
        <v>0</v>
      </c>
      <c r="N89" s="38">
        <f>IF(qualitative!M89=8,1,0)</f>
        <v>0</v>
      </c>
      <c r="O89" s="38">
        <f t="shared" si="6"/>
        <v>0</v>
      </c>
      <c r="P89" s="36">
        <f>IF(qualitative!N89=7,1,0)</f>
        <v>0</v>
      </c>
      <c r="Q89" s="36">
        <f>IF(qualitative!O89=5,1,0)</f>
        <v>0</v>
      </c>
      <c r="R89" s="36">
        <f>IF(qualitative!P89=3,1,0)</f>
        <v>0</v>
      </c>
      <c r="S89" s="36">
        <f>IF(qualitative!Q89=7,1,0)</f>
        <v>0</v>
      </c>
      <c r="T89" s="36">
        <f t="shared" si="7"/>
        <v>0</v>
      </c>
      <c r="U89" s="36">
        <f>IF(qualitative!R89=8,1,0)</f>
        <v>0</v>
      </c>
      <c r="V89" s="37">
        <f t="shared" si="8"/>
        <v>0</v>
      </c>
      <c r="W89" s="39">
        <f t="shared" si="9"/>
        <v>0</v>
      </c>
      <c r="X89" s="37">
        <f>COUNTIF(qualitative!C89:R89,999)</f>
        <v>0</v>
      </c>
    </row>
    <row r="90" spans="1:24">
      <c r="A90" s="15">
        <f>qualitative!A90</f>
        <v>0</v>
      </c>
      <c r="B90" s="15">
        <f>qualitative!B90</f>
        <v>0</v>
      </c>
      <c r="C90" s="36">
        <f>IF(qualitative!C90=2,1,0)</f>
        <v>0</v>
      </c>
      <c r="D90" s="36">
        <f>IF(qualitative!D90=5,1,0)</f>
        <v>0</v>
      </c>
      <c r="E90" s="36">
        <f>IF(qualitative!E90=6,1,0)</f>
        <v>0</v>
      </c>
      <c r="F90" s="36">
        <f>IF(qualitative!F90=9,1,0)</f>
        <v>0</v>
      </c>
      <c r="G90" s="36">
        <f t="shared" si="5"/>
        <v>0</v>
      </c>
      <c r="H90" s="38">
        <f>IF(qualitative!G90=4,1,0)</f>
        <v>0</v>
      </c>
      <c r="I90" s="38">
        <f>IF(qualitative!H90=5,1,0)</f>
        <v>0</v>
      </c>
      <c r="J90" s="38">
        <f>IF(qualitative!I90=2,1,0)</f>
        <v>0</v>
      </c>
      <c r="K90" s="38">
        <f>IF(qualitative!J90=1,1,0)</f>
        <v>0</v>
      </c>
      <c r="L90" s="38">
        <f>IF(qualitative!K90=6,1,0)</f>
        <v>0</v>
      </c>
      <c r="M90" s="38">
        <f>IF(qualitative!L90=4,1,0)</f>
        <v>0</v>
      </c>
      <c r="N90" s="38">
        <f>IF(qualitative!M90=8,1,0)</f>
        <v>0</v>
      </c>
      <c r="O90" s="38">
        <f t="shared" si="6"/>
        <v>0</v>
      </c>
      <c r="P90" s="36">
        <f>IF(qualitative!N90=7,1,0)</f>
        <v>0</v>
      </c>
      <c r="Q90" s="36">
        <f>IF(qualitative!O90=5,1,0)</f>
        <v>0</v>
      </c>
      <c r="R90" s="36">
        <f>IF(qualitative!P90=3,1,0)</f>
        <v>0</v>
      </c>
      <c r="S90" s="36">
        <f>IF(qualitative!Q90=7,1,0)</f>
        <v>0</v>
      </c>
      <c r="T90" s="36">
        <f t="shared" si="7"/>
        <v>0</v>
      </c>
      <c r="U90" s="36">
        <f>IF(qualitative!R90=8,1,0)</f>
        <v>0</v>
      </c>
      <c r="V90" s="37">
        <f t="shared" si="8"/>
        <v>0</v>
      </c>
      <c r="W90" s="39">
        <f t="shared" si="9"/>
        <v>0</v>
      </c>
      <c r="X90" s="37">
        <f>COUNTIF(qualitative!C90:R90,999)</f>
        <v>0</v>
      </c>
    </row>
    <row r="91" spans="1:24">
      <c r="A91" s="15">
        <f>qualitative!A91</f>
        <v>0</v>
      </c>
      <c r="B91" s="15">
        <f>qualitative!B91</f>
        <v>0</v>
      </c>
      <c r="C91" s="36">
        <f>IF(qualitative!C91=2,1,0)</f>
        <v>0</v>
      </c>
      <c r="D91" s="36">
        <f>IF(qualitative!D91=5,1,0)</f>
        <v>0</v>
      </c>
      <c r="E91" s="36">
        <f>IF(qualitative!E91=6,1,0)</f>
        <v>0</v>
      </c>
      <c r="F91" s="36">
        <f>IF(qualitative!F91=9,1,0)</f>
        <v>0</v>
      </c>
      <c r="G91" s="36">
        <f t="shared" si="5"/>
        <v>0</v>
      </c>
      <c r="H91" s="38">
        <f>IF(qualitative!G91=4,1,0)</f>
        <v>0</v>
      </c>
      <c r="I91" s="38">
        <f>IF(qualitative!H91=5,1,0)</f>
        <v>0</v>
      </c>
      <c r="J91" s="38">
        <f>IF(qualitative!I91=2,1,0)</f>
        <v>0</v>
      </c>
      <c r="K91" s="38">
        <f>IF(qualitative!J91=1,1,0)</f>
        <v>0</v>
      </c>
      <c r="L91" s="38">
        <f>IF(qualitative!K91=6,1,0)</f>
        <v>0</v>
      </c>
      <c r="M91" s="38">
        <f>IF(qualitative!L91=4,1,0)</f>
        <v>0</v>
      </c>
      <c r="N91" s="38">
        <f>IF(qualitative!M91=8,1,0)</f>
        <v>0</v>
      </c>
      <c r="O91" s="38">
        <f t="shared" si="6"/>
        <v>0</v>
      </c>
      <c r="P91" s="36">
        <f>IF(qualitative!N91=7,1,0)</f>
        <v>0</v>
      </c>
      <c r="Q91" s="36">
        <f>IF(qualitative!O91=5,1,0)</f>
        <v>0</v>
      </c>
      <c r="R91" s="36">
        <f>IF(qualitative!P91=3,1,0)</f>
        <v>0</v>
      </c>
      <c r="S91" s="36">
        <f>IF(qualitative!Q91=7,1,0)</f>
        <v>0</v>
      </c>
      <c r="T91" s="36">
        <f t="shared" si="7"/>
        <v>0</v>
      </c>
      <c r="U91" s="36">
        <f>IF(qualitative!R91=8,1,0)</f>
        <v>0</v>
      </c>
      <c r="V91" s="37">
        <f t="shared" si="8"/>
        <v>0</v>
      </c>
      <c r="W91" s="39">
        <f t="shared" si="9"/>
        <v>0</v>
      </c>
      <c r="X91" s="37">
        <f>COUNTIF(qualitative!C91:R91,999)</f>
        <v>0</v>
      </c>
    </row>
    <row r="92" spans="1:24">
      <c r="A92" s="15">
        <f>qualitative!A92</f>
        <v>0</v>
      </c>
      <c r="B92" s="15">
        <f>qualitative!B92</f>
        <v>0</v>
      </c>
      <c r="C92" s="36">
        <f>IF(qualitative!C92=2,1,0)</f>
        <v>0</v>
      </c>
      <c r="D92" s="36">
        <f>IF(qualitative!D92=5,1,0)</f>
        <v>0</v>
      </c>
      <c r="E92" s="36">
        <f>IF(qualitative!E92=6,1,0)</f>
        <v>0</v>
      </c>
      <c r="F92" s="36">
        <f>IF(qualitative!F92=9,1,0)</f>
        <v>0</v>
      </c>
      <c r="G92" s="36">
        <f t="shared" si="5"/>
        <v>0</v>
      </c>
      <c r="H92" s="38">
        <f>IF(qualitative!G92=4,1,0)</f>
        <v>0</v>
      </c>
      <c r="I92" s="38">
        <f>IF(qualitative!H92=5,1,0)</f>
        <v>0</v>
      </c>
      <c r="J92" s="38">
        <f>IF(qualitative!I92=2,1,0)</f>
        <v>0</v>
      </c>
      <c r="K92" s="38">
        <f>IF(qualitative!J92=1,1,0)</f>
        <v>0</v>
      </c>
      <c r="L92" s="38">
        <f>IF(qualitative!K92=6,1,0)</f>
        <v>0</v>
      </c>
      <c r="M92" s="38">
        <f>IF(qualitative!L92=4,1,0)</f>
        <v>0</v>
      </c>
      <c r="N92" s="38">
        <f>IF(qualitative!M92=8,1,0)</f>
        <v>0</v>
      </c>
      <c r="O92" s="38">
        <f t="shared" si="6"/>
        <v>0</v>
      </c>
      <c r="P92" s="36">
        <f>IF(qualitative!N92=7,1,0)</f>
        <v>0</v>
      </c>
      <c r="Q92" s="36">
        <f>IF(qualitative!O92=5,1,0)</f>
        <v>0</v>
      </c>
      <c r="R92" s="36">
        <f>IF(qualitative!P92=3,1,0)</f>
        <v>0</v>
      </c>
      <c r="S92" s="36">
        <f>IF(qualitative!Q92=7,1,0)</f>
        <v>0</v>
      </c>
      <c r="T92" s="36">
        <f t="shared" si="7"/>
        <v>0</v>
      </c>
      <c r="U92" s="36">
        <f>IF(qualitative!R92=8,1,0)</f>
        <v>0</v>
      </c>
      <c r="V92" s="37">
        <f t="shared" si="8"/>
        <v>0</v>
      </c>
      <c r="W92" s="39">
        <f t="shared" si="9"/>
        <v>0</v>
      </c>
      <c r="X92" s="37">
        <f>COUNTIF(qualitative!C92:R92,999)</f>
        <v>0</v>
      </c>
    </row>
    <row r="93" spans="1:24">
      <c r="A93" s="15">
        <f>qualitative!A93</f>
        <v>0</v>
      </c>
      <c r="B93" s="15">
        <f>qualitative!B93</f>
        <v>0</v>
      </c>
      <c r="C93" s="36">
        <f>IF(qualitative!C93=2,1,0)</f>
        <v>0</v>
      </c>
      <c r="D93" s="36">
        <f>IF(qualitative!D93=5,1,0)</f>
        <v>0</v>
      </c>
      <c r="E93" s="36">
        <f>IF(qualitative!E93=6,1,0)</f>
        <v>0</v>
      </c>
      <c r="F93" s="36">
        <f>IF(qualitative!F93=9,1,0)</f>
        <v>0</v>
      </c>
      <c r="G93" s="36">
        <f t="shared" si="5"/>
        <v>0</v>
      </c>
      <c r="H93" s="38">
        <f>IF(qualitative!G93=4,1,0)</f>
        <v>0</v>
      </c>
      <c r="I93" s="38">
        <f>IF(qualitative!H93=5,1,0)</f>
        <v>0</v>
      </c>
      <c r="J93" s="38">
        <f>IF(qualitative!I93=2,1,0)</f>
        <v>0</v>
      </c>
      <c r="K93" s="38">
        <f>IF(qualitative!J93=1,1,0)</f>
        <v>0</v>
      </c>
      <c r="L93" s="38">
        <f>IF(qualitative!K93=6,1,0)</f>
        <v>0</v>
      </c>
      <c r="M93" s="38">
        <f>IF(qualitative!L93=4,1,0)</f>
        <v>0</v>
      </c>
      <c r="N93" s="38">
        <f>IF(qualitative!M93=8,1,0)</f>
        <v>0</v>
      </c>
      <c r="O93" s="38">
        <f t="shared" si="6"/>
        <v>0</v>
      </c>
      <c r="P93" s="36">
        <f>IF(qualitative!N93=7,1,0)</f>
        <v>0</v>
      </c>
      <c r="Q93" s="36">
        <f>IF(qualitative!O93=5,1,0)</f>
        <v>0</v>
      </c>
      <c r="R93" s="36">
        <f>IF(qualitative!P93=3,1,0)</f>
        <v>0</v>
      </c>
      <c r="S93" s="36">
        <f>IF(qualitative!Q93=7,1,0)</f>
        <v>0</v>
      </c>
      <c r="T93" s="36">
        <f t="shared" si="7"/>
        <v>0</v>
      </c>
      <c r="U93" s="36">
        <f>IF(qualitative!R93=8,1,0)</f>
        <v>0</v>
      </c>
      <c r="V93" s="37">
        <f t="shared" si="8"/>
        <v>0</v>
      </c>
      <c r="W93" s="39">
        <f t="shared" si="9"/>
        <v>0</v>
      </c>
      <c r="X93" s="37">
        <f>COUNTIF(qualitative!C93:R93,999)</f>
        <v>0</v>
      </c>
    </row>
    <row r="94" spans="1:24">
      <c r="A94" s="15">
        <f>qualitative!A94</f>
        <v>0</v>
      </c>
      <c r="B94" s="15">
        <f>qualitative!B94</f>
        <v>0</v>
      </c>
      <c r="C94" s="36">
        <f>IF(qualitative!C94=2,1,0)</f>
        <v>0</v>
      </c>
      <c r="D94" s="36">
        <f>IF(qualitative!D94=5,1,0)</f>
        <v>0</v>
      </c>
      <c r="E94" s="36">
        <f>IF(qualitative!E94=6,1,0)</f>
        <v>0</v>
      </c>
      <c r="F94" s="36">
        <f>IF(qualitative!F94=9,1,0)</f>
        <v>0</v>
      </c>
      <c r="G94" s="36">
        <f t="shared" si="5"/>
        <v>0</v>
      </c>
      <c r="H94" s="38">
        <f>IF(qualitative!G94=4,1,0)</f>
        <v>0</v>
      </c>
      <c r="I94" s="38">
        <f>IF(qualitative!H94=5,1,0)</f>
        <v>0</v>
      </c>
      <c r="J94" s="38">
        <f>IF(qualitative!I94=2,1,0)</f>
        <v>0</v>
      </c>
      <c r="K94" s="38">
        <f>IF(qualitative!J94=1,1,0)</f>
        <v>0</v>
      </c>
      <c r="L94" s="38">
        <f>IF(qualitative!K94=6,1,0)</f>
        <v>0</v>
      </c>
      <c r="M94" s="38">
        <f>IF(qualitative!L94=4,1,0)</f>
        <v>0</v>
      </c>
      <c r="N94" s="38">
        <f>IF(qualitative!M94=8,1,0)</f>
        <v>0</v>
      </c>
      <c r="O94" s="38">
        <f t="shared" si="6"/>
        <v>0</v>
      </c>
      <c r="P94" s="36">
        <f>IF(qualitative!N94=7,1,0)</f>
        <v>0</v>
      </c>
      <c r="Q94" s="36">
        <f>IF(qualitative!O94=5,1,0)</f>
        <v>0</v>
      </c>
      <c r="R94" s="36">
        <f>IF(qualitative!P94=3,1,0)</f>
        <v>0</v>
      </c>
      <c r="S94" s="36">
        <f>IF(qualitative!Q94=7,1,0)</f>
        <v>0</v>
      </c>
      <c r="T94" s="36">
        <f t="shared" si="7"/>
        <v>0</v>
      </c>
      <c r="U94" s="36">
        <f>IF(qualitative!R94=8,1,0)</f>
        <v>0</v>
      </c>
      <c r="V94" s="37">
        <f t="shared" si="8"/>
        <v>0</v>
      </c>
      <c r="W94" s="39">
        <f t="shared" si="9"/>
        <v>0</v>
      </c>
      <c r="X94" s="37">
        <f>COUNTIF(qualitative!C94:R94,999)</f>
        <v>0</v>
      </c>
    </row>
    <row r="95" spans="1:24">
      <c r="A95" s="15">
        <f>qualitative!A95</f>
        <v>0</v>
      </c>
      <c r="B95" s="15">
        <f>qualitative!B95</f>
        <v>0</v>
      </c>
      <c r="C95" s="36">
        <f>IF(qualitative!C95=2,1,0)</f>
        <v>0</v>
      </c>
      <c r="D95" s="36">
        <f>IF(qualitative!D95=5,1,0)</f>
        <v>0</v>
      </c>
      <c r="E95" s="36">
        <f>IF(qualitative!E95=6,1,0)</f>
        <v>0</v>
      </c>
      <c r="F95" s="36">
        <f>IF(qualitative!F95=9,1,0)</f>
        <v>0</v>
      </c>
      <c r="G95" s="36">
        <f t="shared" si="5"/>
        <v>0</v>
      </c>
      <c r="H95" s="38">
        <f>IF(qualitative!G95=4,1,0)</f>
        <v>0</v>
      </c>
      <c r="I95" s="38">
        <f>IF(qualitative!H95=5,1,0)</f>
        <v>0</v>
      </c>
      <c r="J95" s="38">
        <f>IF(qualitative!I95=2,1,0)</f>
        <v>0</v>
      </c>
      <c r="K95" s="38">
        <f>IF(qualitative!J95=1,1,0)</f>
        <v>0</v>
      </c>
      <c r="L95" s="38">
        <f>IF(qualitative!K95=6,1,0)</f>
        <v>0</v>
      </c>
      <c r="M95" s="38">
        <f>IF(qualitative!L95=4,1,0)</f>
        <v>0</v>
      </c>
      <c r="N95" s="38">
        <f>IF(qualitative!M95=8,1,0)</f>
        <v>0</v>
      </c>
      <c r="O95" s="38">
        <f t="shared" si="6"/>
        <v>0</v>
      </c>
      <c r="P95" s="36">
        <f>IF(qualitative!N95=7,1,0)</f>
        <v>0</v>
      </c>
      <c r="Q95" s="36">
        <f>IF(qualitative!O95=5,1,0)</f>
        <v>0</v>
      </c>
      <c r="R95" s="36">
        <f>IF(qualitative!P95=3,1,0)</f>
        <v>0</v>
      </c>
      <c r="S95" s="36">
        <f>IF(qualitative!Q95=7,1,0)</f>
        <v>0</v>
      </c>
      <c r="T95" s="36">
        <f t="shared" si="7"/>
        <v>0</v>
      </c>
      <c r="U95" s="36">
        <f>IF(qualitative!R95=8,1,0)</f>
        <v>0</v>
      </c>
      <c r="V95" s="37">
        <f t="shared" si="8"/>
        <v>0</v>
      </c>
      <c r="W95" s="39">
        <f t="shared" si="9"/>
        <v>0</v>
      </c>
      <c r="X95" s="37">
        <f>COUNTIF(qualitative!C95:R95,999)</f>
        <v>0</v>
      </c>
    </row>
    <row r="96" spans="1:24">
      <c r="A96" s="15">
        <f>qualitative!A96</f>
        <v>0</v>
      </c>
      <c r="B96" s="15">
        <f>qualitative!B96</f>
        <v>0</v>
      </c>
      <c r="C96" s="36">
        <f>IF(qualitative!C96=2,1,0)</f>
        <v>0</v>
      </c>
      <c r="D96" s="36">
        <f>IF(qualitative!D96=5,1,0)</f>
        <v>0</v>
      </c>
      <c r="E96" s="36">
        <f>IF(qualitative!E96=6,1,0)</f>
        <v>0</v>
      </c>
      <c r="F96" s="36">
        <f>IF(qualitative!F96=9,1,0)</f>
        <v>0</v>
      </c>
      <c r="G96" s="36">
        <f t="shared" si="5"/>
        <v>0</v>
      </c>
      <c r="H96" s="38">
        <f>IF(qualitative!G96=4,1,0)</f>
        <v>0</v>
      </c>
      <c r="I96" s="38">
        <f>IF(qualitative!H96=5,1,0)</f>
        <v>0</v>
      </c>
      <c r="J96" s="38">
        <f>IF(qualitative!I96=2,1,0)</f>
        <v>0</v>
      </c>
      <c r="K96" s="38">
        <f>IF(qualitative!J96=1,1,0)</f>
        <v>0</v>
      </c>
      <c r="L96" s="38">
        <f>IF(qualitative!K96=6,1,0)</f>
        <v>0</v>
      </c>
      <c r="M96" s="38">
        <f>IF(qualitative!L96=4,1,0)</f>
        <v>0</v>
      </c>
      <c r="N96" s="38">
        <f>IF(qualitative!M96=8,1,0)</f>
        <v>0</v>
      </c>
      <c r="O96" s="38">
        <f t="shared" si="6"/>
        <v>0</v>
      </c>
      <c r="P96" s="36">
        <f>IF(qualitative!N96=7,1,0)</f>
        <v>0</v>
      </c>
      <c r="Q96" s="36">
        <f>IF(qualitative!O96=5,1,0)</f>
        <v>0</v>
      </c>
      <c r="R96" s="36">
        <f>IF(qualitative!P96=3,1,0)</f>
        <v>0</v>
      </c>
      <c r="S96" s="36">
        <f>IF(qualitative!Q96=7,1,0)</f>
        <v>0</v>
      </c>
      <c r="T96" s="36">
        <f t="shared" si="7"/>
        <v>0</v>
      </c>
      <c r="U96" s="36">
        <f>IF(qualitative!R96=8,1,0)</f>
        <v>0</v>
      </c>
      <c r="V96" s="37">
        <f t="shared" si="8"/>
        <v>0</v>
      </c>
      <c r="W96" s="39">
        <f t="shared" si="9"/>
        <v>0</v>
      </c>
      <c r="X96" s="37">
        <f>COUNTIF(qualitative!C96:R96,999)</f>
        <v>0</v>
      </c>
    </row>
    <row r="97" spans="1:24">
      <c r="A97" s="15">
        <f>qualitative!A97</f>
        <v>0</v>
      </c>
      <c r="B97" s="15">
        <f>qualitative!B97</f>
        <v>0</v>
      </c>
      <c r="C97" s="36">
        <f>IF(qualitative!C97=2,1,0)</f>
        <v>0</v>
      </c>
      <c r="D97" s="36">
        <f>IF(qualitative!D97=5,1,0)</f>
        <v>0</v>
      </c>
      <c r="E97" s="36">
        <f>IF(qualitative!E97=6,1,0)</f>
        <v>0</v>
      </c>
      <c r="F97" s="36">
        <f>IF(qualitative!F97=9,1,0)</f>
        <v>0</v>
      </c>
      <c r="G97" s="36">
        <f t="shared" si="5"/>
        <v>0</v>
      </c>
      <c r="H97" s="38">
        <f>IF(qualitative!G97=4,1,0)</f>
        <v>0</v>
      </c>
      <c r="I97" s="38">
        <f>IF(qualitative!H97=5,1,0)</f>
        <v>0</v>
      </c>
      <c r="J97" s="38">
        <f>IF(qualitative!I97=2,1,0)</f>
        <v>0</v>
      </c>
      <c r="K97" s="38">
        <f>IF(qualitative!J97=1,1,0)</f>
        <v>0</v>
      </c>
      <c r="L97" s="38">
        <f>IF(qualitative!K97=6,1,0)</f>
        <v>0</v>
      </c>
      <c r="M97" s="38">
        <f>IF(qualitative!L97=4,1,0)</f>
        <v>0</v>
      </c>
      <c r="N97" s="38">
        <f>IF(qualitative!M97=8,1,0)</f>
        <v>0</v>
      </c>
      <c r="O97" s="38">
        <f t="shared" si="6"/>
        <v>0</v>
      </c>
      <c r="P97" s="36">
        <f>IF(qualitative!N97=7,1,0)</f>
        <v>0</v>
      </c>
      <c r="Q97" s="36">
        <f>IF(qualitative!O97=5,1,0)</f>
        <v>0</v>
      </c>
      <c r="R97" s="36">
        <f>IF(qualitative!P97=3,1,0)</f>
        <v>0</v>
      </c>
      <c r="S97" s="36">
        <f>IF(qualitative!Q97=7,1,0)</f>
        <v>0</v>
      </c>
      <c r="T97" s="36">
        <f t="shared" si="7"/>
        <v>0</v>
      </c>
      <c r="U97" s="36">
        <f>IF(qualitative!R97=8,1,0)</f>
        <v>0</v>
      </c>
      <c r="V97" s="37">
        <f t="shared" si="8"/>
        <v>0</v>
      </c>
      <c r="W97" s="39">
        <f t="shared" si="9"/>
        <v>0</v>
      </c>
      <c r="X97" s="37">
        <f>COUNTIF(qualitative!C97:R97,999)</f>
        <v>0</v>
      </c>
    </row>
    <row r="98" spans="1:24">
      <c r="A98" s="15">
        <f>qualitative!A98</f>
        <v>0</v>
      </c>
      <c r="B98" s="15">
        <f>qualitative!B98</f>
        <v>0</v>
      </c>
      <c r="C98" s="36">
        <f>IF(qualitative!C98=2,1,0)</f>
        <v>0</v>
      </c>
      <c r="D98" s="36">
        <f>IF(qualitative!D98=5,1,0)</f>
        <v>0</v>
      </c>
      <c r="E98" s="36">
        <f>IF(qualitative!E98=6,1,0)</f>
        <v>0</v>
      </c>
      <c r="F98" s="36">
        <f>IF(qualitative!F98=9,1,0)</f>
        <v>0</v>
      </c>
      <c r="G98" s="36">
        <f t="shared" si="5"/>
        <v>0</v>
      </c>
      <c r="H98" s="38">
        <f>IF(qualitative!G98=4,1,0)</f>
        <v>0</v>
      </c>
      <c r="I98" s="38">
        <f>IF(qualitative!H98=5,1,0)</f>
        <v>0</v>
      </c>
      <c r="J98" s="38">
        <f>IF(qualitative!I98=2,1,0)</f>
        <v>0</v>
      </c>
      <c r="K98" s="38">
        <f>IF(qualitative!J98=1,1,0)</f>
        <v>0</v>
      </c>
      <c r="L98" s="38">
        <f>IF(qualitative!K98=6,1,0)</f>
        <v>0</v>
      </c>
      <c r="M98" s="38">
        <f>IF(qualitative!L98=4,1,0)</f>
        <v>0</v>
      </c>
      <c r="N98" s="38">
        <f>IF(qualitative!M98=8,1,0)</f>
        <v>0</v>
      </c>
      <c r="O98" s="38">
        <f t="shared" si="6"/>
        <v>0</v>
      </c>
      <c r="P98" s="36">
        <f>IF(qualitative!N98=7,1,0)</f>
        <v>0</v>
      </c>
      <c r="Q98" s="36">
        <f>IF(qualitative!O98=5,1,0)</f>
        <v>0</v>
      </c>
      <c r="R98" s="36">
        <f>IF(qualitative!P98=3,1,0)</f>
        <v>0</v>
      </c>
      <c r="S98" s="36">
        <f>IF(qualitative!Q98=7,1,0)</f>
        <v>0</v>
      </c>
      <c r="T98" s="36">
        <f t="shared" si="7"/>
        <v>0</v>
      </c>
      <c r="U98" s="36">
        <f>IF(qualitative!R98=8,1,0)</f>
        <v>0</v>
      </c>
      <c r="V98" s="37">
        <f t="shared" si="8"/>
        <v>0</v>
      </c>
      <c r="W98" s="39">
        <f t="shared" si="9"/>
        <v>0</v>
      </c>
      <c r="X98" s="37">
        <f>COUNTIF(qualitative!C98:R98,999)</f>
        <v>0</v>
      </c>
    </row>
    <row r="99" spans="1:24">
      <c r="A99" s="15">
        <f>qualitative!A99</f>
        <v>0</v>
      </c>
      <c r="B99" s="15">
        <f>qualitative!B99</f>
        <v>0</v>
      </c>
      <c r="C99" s="36">
        <f>IF(qualitative!C99=2,1,0)</f>
        <v>0</v>
      </c>
      <c r="D99" s="36">
        <f>IF(qualitative!D99=5,1,0)</f>
        <v>0</v>
      </c>
      <c r="E99" s="36">
        <f>IF(qualitative!E99=6,1,0)</f>
        <v>0</v>
      </c>
      <c r="F99" s="36">
        <f>IF(qualitative!F99=9,1,0)</f>
        <v>0</v>
      </c>
      <c r="G99" s="36">
        <f t="shared" si="5"/>
        <v>0</v>
      </c>
      <c r="H99" s="38">
        <f>IF(qualitative!G99=4,1,0)</f>
        <v>0</v>
      </c>
      <c r="I99" s="38">
        <f>IF(qualitative!H99=5,1,0)</f>
        <v>0</v>
      </c>
      <c r="J99" s="38">
        <f>IF(qualitative!I99=2,1,0)</f>
        <v>0</v>
      </c>
      <c r="K99" s="38">
        <f>IF(qualitative!J99=1,1,0)</f>
        <v>0</v>
      </c>
      <c r="L99" s="38">
        <f>IF(qualitative!K99=6,1,0)</f>
        <v>0</v>
      </c>
      <c r="M99" s="38">
        <f>IF(qualitative!L99=4,1,0)</f>
        <v>0</v>
      </c>
      <c r="N99" s="38">
        <f>IF(qualitative!M99=8,1,0)</f>
        <v>0</v>
      </c>
      <c r="O99" s="38">
        <f t="shared" si="6"/>
        <v>0</v>
      </c>
      <c r="P99" s="36">
        <f>IF(qualitative!N99=7,1,0)</f>
        <v>0</v>
      </c>
      <c r="Q99" s="36">
        <f>IF(qualitative!O99=5,1,0)</f>
        <v>0</v>
      </c>
      <c r="R99" s="36">
        <f>IF(qualitative!P99=3,1,0)</f>
        <v>0</v>
      </c>
      <c r="S99" s="36">
        <f>IF(qualitative!Q99=7,1,0)</f>
        <v>0</v>
      </c>
      <c r="T99" s="36">
        <f t="shared" si="7"/>
        <v>0</v>
      </c>
      <c r="U99" s="36">
        <f>IF(qualitative!R99=8,1,0)</f>
        <v>0</v>
      </c>
      <c r="V99" s="37">
        <f t="shared" si="8"/>
        <v>0</v>
      </c>
      <c r="W99" s="39">
        <f t="shared" si="9"/>
        <v>0</v>
      </c>
      <c r="X99" s="37">
        <f>COUNTIF(qualitative!C99:R99,999)</f>
        <v>0</v>
      </c>
    </row>
    <row r="100" spans="1:24">
      <c r="A100" s="15">
        <f>qualitative!A100</f>
        <v>0</v>
      </c>
      <c r="B100" s="15">
        <f>qualitative!B100</f>
        <v>0</v>
      </c>
      <c r="C100" s="36">
        <f>IF(qualitative!C100=2,1,0)</f>
        <v>0</v>
      </c>
      <c r="D100" s="36">
        <f>IF(qualitative!D100=5,1,0)</f>
        <v>0</v>
      </c>
      <c r="E100" s="36">
        <f>IF(qualitative!E100=6,1,0)</f>
        <v>0</v>
      </c>
      <c r="F100" s="36">
        <f>IF(qualitative!F100=9,1,0)</f>
        <v>0</v>
      </c>
      <c r="G100" s="36">
        <f t="shared" si="5"/>
        <v>0</v>
      </c>
      <c r="H100" s="38">
        <f>IF(qualitative!G100=4,1,0)</f>
        <v>0</v>
      </c>
      <c r="I100" s="38">
        <f>IF(qualitative!H100=5,1,0)</f>
        <v>0</v>
      </c>
      <c r="J100" s="38">
        <f>IF(qualitative!I100=2,1,0)</f>
        <v>0</v>
      </c>
      <c r="K100" s="38">
        <f>IF(qualitative!J100=1,1,0)</f>
        <v>0</v>
      </c>
      <c r="L100" s="38">
        <f>IF(qualitative!K100=6,1,0)</f>
        <v>0</v>
      </c>
      <c r="M100" s="38">
        <f>IF(qualitative!L100=4,1,0)</f>
        <v>0</v>
      </c>
      <c r="N100" s="38">
        <f>IF(qualitative!M100=8,1,0)</f>
        <v>0</v>
      </c>
      <c r="O100" s="38">
        <f t="shared" si="6"/>
        <v>0</v>
      </c>
      <c r="P100" s="36">
        <f>IF(qualitative!N100=7,1,0)</f>
        <v>0</v>
      </c>
      <c r="Q100" s="36">
        <f>IF(qualitative!O100=5,1,0)</f>
        <v>0</v>
      </c>
      <c r="R100" s="36">
        <f>IF(qualitative!P100=3,1,0)</f>
        <v>0</v>
      </c>
      <c r="S100" s="36">
        <f>IF(qualitative!Q100=7,1,0)</f>
        <v>0</v>
      </c>
      <c r="T100" s="36">
        <f t="shared" si="7"/>
        <v>0</v>
      </c>
      <c r="U100" s="36">
        <f>IF(qualitative!R100=8,1,0)</f>
        <v>0</v>
      </c>
      <c r="V100" s="37">
        <f t="shared" si="8"/>
        <v>0</v>
      </c>
      <c r="W100" s="39">
        <f t="shared" si="9"/>
        <v>0</v>
      </c>
      <c r="X100" s="37">
        <f>COUNTIF(qualitative!C100:R100,999)</f>
        <v>0</v>
      </c>
    </row>
    <row r="101" spans="1:24" ht="14.25">
      <c r="A101"/>
      <c r="B101"/>
      <c r="V101"/>
    </row>
    <row r="102" spans="1:24" ht="18.75" customHeight="1">
      <c r="A102"/>
      <c r="B102" s="46" t="s">
        <v>27</v>
      </c>
      <c r="C102" s="45">
        <f>AVERAGE(C4:C100)</f>
        <v>0</v>
      </c>
      <c r="D102" s="45">
        <f t="shared" ref="D102:W102" si="10">AVERAGE(D4:D100)</f>
        <v>0</v>
      </c>
      <c r="E102" s="45">
        <f t="shared" si="10"/>
        <v>0</v>
      </c>
      <c r="F102" s="45">
        <f t="shared" si="10"/>
        <v>0</v>
      </c>
      <c r="G102" s="45">
        <f t="shared" si="10"/>
        <v>0</v>
      </c>
      <c r="H102" s="45">
        <f t="shared" si="10"/>
        <v>0</v>
      </c>
      <c r="I102" s="45">
        <f t="shared" si="10"/>
        <v>0</v>
      </c>
      <c r="J102" s="45">
        <f t="shared" si="10"/>
        <v>0</v>
      </c>
      <c r="K102" s="45">
        <f t="shared" si="10"/>
        <v>0</v>
      </c>
      <c r="L102" s="45">
        <f t="shared" si="10"/>
        <v>0</v>
      </c>
      <c r="M102" s="45">
        <f t="shared" si="10"/>
        <v>0</v>
      </c>
      <c r="N102" s="45">
        <f t="shared" si="10"/>
        <v>0</v>
      </c>
      <c r="O102" s="45">
        <f t="shared" si="10"/>
        <v>0</v>
      </c>
      <c r="P102" s="45">
        <f t="shared" si="10"/>
        <v>0</v>
      </c>
      <c r="Q102" s="45">
        <f t="shared" si="10"/>
        <v>0</v>
      </c>
      <c r="R102" s="45">
        <f t="shared" si="10"/>
        <v>0</v>
      </c>
      <c r="S102" s="45">
        <f t="shared" si="10"/>
        <v>0</v>
      </c>
      <c r="T102" s="45">
        <f t="shared" si="10"/>
        <v>0</v>
      </c>
      <c r="U102" s="45">
        <f t="shared" si="10"/>
        <v>0</v>
      </c>
      <c r="V102" s="45">
        <f t="shared" si="10"/>
        <v>0</v>
      </c>
      <c r="W102" s="45">
        <f t="shared" si="10"/>
        <v>0</v>
      </c>
    </row>
    <row r="103" spans="1:24" ht="14.25">
      <c r="A103"/>
      <c r="B103" s="46"/>
      <c r="V103"/>
    </row>
    <row r="104" spans="1:24" ht="14.25">
      <c r="A104"/>
      <c r="B104" s="46"/>
      <c r="V104"/>
    </row>
    <row r="105" spans="1:24" ht="14.25">
      <c r="A105"/>
      <c r="B105"/>
      <c r="V105"/>
    </row>
    <row r="106" spans="1:24" ht="14.25">
      <c r="A106"/>
      <c r="B106"/>
      <c r="V106"/>
    </row>
    <row r="107" spans="1:24" ht="14.25">
      <c r="A107"/>
      <c r="B107"/>
      <c r="V107"/>
    </row>
    <row r="108" spans="1:24" ht="14.25">
      <c r="A108"/>
      <c r="B108"/>
      <c r="V108"/>
    </row>
    <row r="109" spans="1:24" ht="14.25">
      <c r="A109"/>
      <c r="B109"/>
      <c r="V109"/>
    </row>
    <row r="110" spans="1:24" ht="14.25">
      <c r="A110"/>
      <c r="B110"/>
      <c r="V110"/>
    </row>
    <row r="111" spans="1:24" ht="14.25">
      <c r="A111"/>
      <c r="B111"/>
      <c r="V111"/>
    </row>
    <row r="112" spans="1:24" ht="14.25">
      <c r="A112"/>
      <c r="B112"/>
      <c r="V112"/>
    </row>
    <row r="113" customFormat="1" ht="14.25"/>
    <row r="114" customFormat="1" ht="14.25"/>
    <row r="115" customFormat="1" ht="14.25"/>
    <row r="116" customFormat="1" ht="14.25"/>
    <row r="117" customFormat="1" ht="14.25"/>
    <row r="118" customFormat="1" ht="14.25"/>
    <row r="119" customFormat="1" ht="14.25"/>
    <row r="120" customFormat="1" ht="14.25"/>
    <row r="121" customFormat="1" ht="14.25"/>
    <row r="122" customFormat="1" ht="14.25"/>
    <row r="123" customFormat="1" ht="14.25"/>
    <row r="124" customFormat="1" ht="14.25"/>
    <row r="125" customFormat="1" ht="14.25"/>
    <row r="126" customFormat="1" ht="14.25"/>
    <row r="127" customFormat="1" ht="14.25"/>
    <row r="128" customFormat="1" ht="14.25"/>
    <row r="129" customFormat="1" ht="14.25"/>
    <row r="130" customFormat="1" ht="14.25"/>
    <row r="131" customFormat="1" ht="14.25"/>
    <row r="132" customFormat="1" ht="14.25"/>
    <row r="133" customFormat="1" ht="14.25"/>
    <row r="134" customFormat="1" ht="14.25"/>
    <row r="135" customFormat="1" ht="14.25"/>
    <row r="136" customFormat="1" ht="14.25"/>
    <row r="137" customFormat="1" ht="14.25"/>
    <row r="138" customFormat="1" ht="14.25"/>
    <row r="139" customFormat="1" ht="14.25"/>
    <row r="140" customFormat="1" ht="14.25"/>
    <row r="141" customFormat="1" ht="14.25"/>
    <row r="142" customFormat="1" ht="14.25"/>
    <row r="143" customFormat="1" ht="14.25"/>
    <row r="144" customFormat="1" ht="14.25"/>
    <row r="145" customFormat="1" ht="14.25"/>
    <row r="146" customFormat="1" ht="14.25"/>
    <row r="147" customFormat="1" ht="14.25"/>
    <row r="148" customFormat="1" ht="14.25"/>
    <row r="149" customFormat="1" ht="14.25"/>
    <row r="150" customFormat="1" ht="14.25"/>
    <row r="151" customFormat="1" ht="14.25"/>
    <row r="152" customFormat="1" ht="14.25"/>
    <row r="153" customFormat="1" ht="14.25"/>
    <row r="154" customFormat="1" ht="14.25"/>
    <row r="155" customFormat="1" ht="14.25"/>
    <row r="156" customFormat="1" ht="14.25"/>
    <row r="157" customFormat="1" ht="14.25"/>
    <row r="158" customFormat="1" ht="14.25"/>
    <row r="159" customFormat="1" ht="14.25"/>
    <row r="160" customFormat="1" ht="14.25"/>
    <row r="161" customFormat="1" ht="14.25"/>
    <row r="162" customFormat="1" ht="14.25"/>
    <row r="163" customFormat="1" ht="14.25"/>
    <row r="164" customFormat="1" ht="14.25"/>
    <row r="165" customFormat="1" ht="14.25"/>
    <row r="166" customFormat="1" ht="14.25"/>
    <row r="167" customFormat="1" ht="14.25"/>
    <row r="168" customFormat="1" ht="14.25"/>
    <row r="169" customFormat="1" ht="14.25"/>
    <row r="170" customFormat="1" ht="14.25"/>
    <row r="171" customFormat="1" ht="14.25"/>
    <row r="172" customFormat="1" ht="14.25"/>
    <row r="173" customFormat="1" ht="14.25"/>
    <row r="174" customFormat="1" ht="14.25"/>
    <row r="175" customFormat="1" ht="14.25"/>
    <row r="176" customFormat="1" ht="14.25"/>
    <row r="177" customFormat="1" ht="14.25"/>
    <row r="178" customFormat="1" ht="14.25"/>
    <row r="179" customFormat="1" ht="14.25"/>
    <row r="180" customFormat="1" ht="14.25"/>
    <row r="181" customFormat="1" ht="14.25"/>
    <row r="182" customFormat="1" ht="14.25"/>
    <row r="183" customFormat="1" ht="14.25"/>
    <row r="184" customFormat="1" ht="14.25"/>
    <row r="185" customFormat="1" ht="14.25"/>
    <row r="186" customFormat="1" ht="14.25"/>
    <row r="187" customFormat="1" ht="14.25"/>
    <row r="188" customFormat="1" ht="14.25"/>
    <row r="189" customFormat="1" ht="14.25"/>
    <row r="190" customFormat="1" ht="14.25"/>
    <row r="191" customFormat="1" ht="14.25"/>
    <row r="192" customFormat="1" ht="14.25"/>
    <row r="193" customFormat="1" ht="14.25"/>
    <row r="194" customFormat="1" ht="14.25"/>
    <row r="195" customFormat="1" ht="14.25"/>
    <row r="196" customFormat="1" ht="14.25"/>
    <row r="197" customFormat="1" ht="14.25"/>
    <row r="198" customFormat="1" ht="14.25"/>
    <row r="199" customFormat="1" ht="14.25"/>
    <row r="200" customFormat="1" ht="14.25"/>
    <row r="201" customFormat="1" ht="14.25"/>
    <row r="202" customFormat="1" ht="14.25"/>
    <row r="203" customFormat="1" ht="14.25"/>
    <row r="204" customFormat="1" ht="14.25"/>
    <row r="205" customFormat="1" ht="14.25"/>
    <row r="206" customFormat="1" ht="14.25"/>
    <row r="207" customFormat="1" ht="14.25"/>
    <row r="208" customFormat="1" ht="14.25"/>
    <row r="209" customFormat="1" ht="14.25"/>
    <row r="210" customFormat="1" ht="14.25"/>
    <row r="211" customFormat="1" ht="14.25"/>
    <row r="212" customFormat="1" ht="14.25"/>
    <row r="213" customFormat="1" ht="14.25"/>
    <row r="214" customFormat="1" ht="14.25"/>
    <row r="215" customFormat="1" ht="14.25"/>
    <row r="216" customFormat="1" ht="14.25"/>
    <row r="217" customFormat="1" ht="14.25"/>
    <row r="218" customFormat="1" ht="14.25"/>
    <row r="219" customFormat="1" ht="14.25"/>
    <row r="220" customFormat="1" ht="14.25"/>
    <row r="221" customFormat="1" ht="14.25"/>
    <row r="222" customFormat="1" ht="14.25"/>
    <row r="223" customFormat="1" ht="14.25"/>
    <row r="224" customFormat="1" ht="14.25"/>
    <row r="225" spans="1:23" ht="14.25">
      <c r="A225"/>
      <c r="B225"/>
      <c r="V225"/>
    </row>
    <row r="226" spans="1:23" ht="14.25">
      <c r="A226"/>
      <c r="B226"/>
      <c r="V226"/>
    </row>
    <row r="227" spans="1:23" ht="14.25">
      <c r="A227"/>
      <c r="B227"/>
      <c r="V227"/>
    </row>
    <row r="228" spans="1:23">
      <c r="A228" s="15"/>
      <c r="B228" s="15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4"/>
      <c r="W228" s="19"/>
    </row>
    <row r="229" spans="1:23">
      <c r="A229" s="15"/>
      <c r="B229" s="15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4"/>
      <c r="W229" s="19"/>
    </row>
    <row r="230" spans="1:23">
      <c r="A230" s="15"/>
      <c r="B230" s="15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4"/>
      <c r="W230" s="19"/>
    </row>
    <row r="231" spans="1:23">
      <c r="A231" s="15"/>
      <c r="B231" s="15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4"/>
      <c r="W231" s="19"/>
    </row>
    <row r="232" spans="1:23">
      <c r="A232" s="15"/>
      <c r="B232" s="15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4"/>
      <c r="W232" s="19"/>
    </row>
    <row r="233" spans="1:23">
      <c r="A233" s="15"/>
      <c r="B233" s="15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4"/>
      <c r="W233" s="19"/>
    </row>
    <row r="234" spans="1:23">
      <c r="A234" s="15"/>
      <c r="B234" s="15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4"/>
      <c r="W234" s="19"/>
    </row>
    <row r="235" spans="1:23">
      <c r="A235" s="15"/>
      <c r="B235" s="15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4"/>
      <c r="W235" s="19"/>
    </row>
    <row r="236" spans="1:23">
      <c r="A236" s="15"/>
      <c r="B236" s="15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4"/>
      <c r="W236" s="19"/>
    </row>
    <row r="237" spans="1:23">
      <c r="A237" s="15"/>
      <c r="B237" s="15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4"/>
      <c r="W237" s="19"/>
    </row>
    <row r="238" spans="1:23">
      <c r="A238" s="15"/>
      <c r="B238" s="15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4"/>
      <c r="W238" s="19"/>
    </row>
    <row r="239" spans="1:23">
      <c r="A239" s="15"/>
      <c r="B239" s="15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4"/>
      <c r="W239" s="19"/>
    </row>
    <row r="240" spans="1:23">
      <c r="A240" s="15"/>
      <c r="B240" s="15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4"/>
      <c r="W240" s="19"/>
    </row>
    <row r="241" spans="1:23">
      <c r="A241" s="15"/>
      <c r="B241" s="15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4"/>
      <c r="W241" s="19"/>
    </row>
    <row r="242" spans="1:23">
      <c r="A242" s="15"/>
      <c r="B242" s="15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4"/>
      <c r="W242" s="19"/>
    </row>
    <row r="243" spans="1:23">
      <c r="A243" s="15"/>
      <c r="B243" s="15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4"/>
      <c r="W243" s="19"/>
    </row>
    <row r="244" spans="1:23">
      <c r="A244" s="15"/>
      <c r="B244" s="15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4"/>
      <c r="W244" s="19"/>
    </row>
    <row r="245" spans="1:23">
      <c r="A245" s="15"/>
      <c r="B245" s="15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4"/>
      <c r="W245" s="19"/>
    </row>
    <row r="246" spans="1:23">
      <c r="A246" s="15"/>
      <c r="B246" s="15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4"/>
      <c r="W246" s="19"/>
    </row>
    <row r="247" spans="1:23">
      <c r="A247" s="15"/>
      <c r="B247" s="15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4"/>
      <c r="W247" s="19"/>
    </row>
    <row r="248" spans="1:23">
      <c r="A248" s="15"/>
      <c r="B248" s="15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4"/>
      <c r="W248" s="19"/>
    </row>
    <row r="249" spans="1:23">
      <c r="A249" s="15"/>
      <c r="B249" s="15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4"/>
      <c r="W249" s="19"/>
    </row>
    <row r="250" spans="1:23">
      <c r="A250" s="15"/>
      <c r="B250" s="15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4"/>
      <c r="W250" s="19"/>
    </row>
    <row r="251" spans="1:23">
      <c r="A251" s="15"/>
      <c r="B251" s="15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4"/>
      <c r="W251" s="19"/>
    </row>
    <row r="252" spans="1:23">
      <c r="A252" s="15"/>
      <c r="B252" s="15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4"/>
      <c r="W252" s="19"/>
    </row>
    <row r="253" spans="1:23">
      <c r="A253" s="15"/>
      <c r="B253" s="15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4"/>
      <c r="W253" s="19"/>
    </row>
    <row r="254" spans="1:23">
      <c r="A254" s="15"/>
      <c r="B254" s="15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4"/>
      <c r="W254" s="19"/>
    </row>
    <row r="255" spans="1:23">
      <c r="A255" s="15"/>
      <c r="B255" s="15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4"/>
      <c r="W255" s="19"/>
    </row>
    <row r="256" spans="1:23">
      <c r="A256" s="15"/>
      <c r="B256" s="15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4"/>
      <c r="W256" s="19"/>
    </row>
    <row r="257" spans="1:23">
      <c r="A257" s="15"/>
      <c r="B257" s="15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4"/>
      <c r="W257" s="19"/>
    </row>
    <row r="258" spans="1:23">
      <c r="A258" s="15"/>
      <c r="B258" s="15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4"/>
      <c r="W258" s="19"/>
    </row>
    <row r="259" spans="1:23">
      <c r="A259" s="15"/>
      <c r="B259" s="15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4"/>
      <c r="W259" s="19"/>
    </row>
    <row r="260" spans="1:23">
      <c r="A260" s="15"/>
      <c r="B260" s="15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4"/>
      <c r="W260" s="19"/>
    </row>
    <row r="261" spans="1:23">
      <c r="A261" s="15"/>
      <c r="B261" s="15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4"/>
      <c r="W261" s="19"/>
    </row>
    <row r="262" spans="1:23">
      <c r="A262" s="15"/>
      <c r="B262" s="15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4"/>
      <c r="W262" s="19"/>
    </row>
    <row r="263" spans="1:23">
      <c r="A263" s="15"/>
      <c r="B263" s="15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4"/>
      <c r="W263" s="19"/>
    </row>
    <row r="264" spans="1:23">
      <c r="A264" s="15"/>
      <c r="B264" s="15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4"/>
      <c r="W264" s="19"/>
    </row>
    <row r="265" spans="1:23">
      <c r="A265" s="15"/>
      <c r="B265" s="15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4"/>
      <c r="W265" s="19"/>
    </row>
    <row r="266" spans="1:23">
      <c r="A266" s="15"/>
      <c r="B266" s="15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4"/>
      <c r="W266" s="19"/>
    </row>
    <row r="267" spans="1:23">
      <c r="A267" s="15"/>
      <c r="B267" s="15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4"/>
      <c r="W267" s="19"/>
    </row>
    <row r="268" spans="1:23">
      <c r="A268" s="15"/>
      <c r="B268" s="15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4"/>
      <c r="W268" s="19"/>
    </row>
    <row r="269" spans="1:23">
      <c r="A269" s="15"/>
      <c r="B269" s="15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4"/>
      <c r="W269" s="19"/>
    </row>
    <row r="270" spans="1:23">
      <c r="A270" s="15"/>
      <c r="B270" s="15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4"/>
      <c r="W270" s="19"/>
    </row>
    <row r="271" spans="1:23">
      <c r="A271" s="15"/>
      <c r="B271" s="15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4"/>
      <c r="W271" s="19"/>
    </row>
    <row r="272" spans="1:23">
      <c r="A272" s="15"/>
      <c r="B272" s="15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4"/>
      <c r="W272" s="19"/>
    </row>
    <row r="273" spans="1:23">
      <c r="A273" s="15"/>
      <c r="B273" s="15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4"/>
      <c r="W273" s="19"/>
    </row>
    <row r="274" spans="1:23">
      <c r="A274" s="15"/>
      <c r="B274" s="15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4"/>
      <c r="W274" s="19"/>
    </row>
    <row r="275" spans="1:23">
      <c r="A275" s="15"/>
      <c r="B275" s="15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4"/>
      <c r="W275" s="19"/>
    </row>
    <row r="276" spans="1:23">
      <c r="A276" s="15"/>
      <c r="B276" s="15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4"/>
      <c r="W276" s="19"/>
    </row>
    <row r="277" spans="1:23">
      <c r="A277" s="15"/>
      <c r="B277" s="15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4"/>
      <c r="W277" s="19"/>
    </row>
    <row r="278" spans="1:23">
      <c r="A278" s="15"/>
      <c r="B278" s="15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4"/>
      <c r="W278" s="19"/>
    </row>
    <row r="279" spans="1:23">
      <c r="A279" s="15"/>
      <c r="B279" s="15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4"/>
      <c r="W279" s="19"/>
    </row>
    <row r="280" spans="1:23">
      <c r="A280" s="15"/>
      <c r="B280" s="15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4"/>
      <c r="W280" s="19"/>
    </row>
    <row r="281" spans="1:23">
      <c r="A281" s="15"/>
      <c r="B281" s="15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4"/>
      <c r="W281" s="19"/>
    </row>
    <row r="282" spans="1:23">
      <c r="A282" s="15"/>
      <c r="B282" s="15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4"/>
      <c r="W282" s="19"/>
    </row>
    <row r="283" spans="1:23">
      <c r="A283" s="15"/>
      <c r="B283" s="15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4"/>
      <c r="W283" s="19"/>
    </row>
    <row r="284" spans="1:23">
      <c r="A284" s="15"/>
      <c r="B284" s="15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4"/>
      <c r="W284" s="19"/>
    </row>
    <row r="285" spans="1:23">
      <c r="A285" s="15"/>
      <c r="B285" s="15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4"/>
      <c r="W285" s="19"/>
    </row>
    <row r="286" spans="1:23">
      <c r="A286" s="15"/>
      <c r="B286" s="15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4"/>
      <c r="W286" s="19"/>
    </row>
    <row r="287" spans="1:23">
      <c r="A287" s="15"/>
      <c r="B287" s="15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4"/>
      <c r="W287" s="19"/>
    </row>
    <row r="288" spans="1:23">
      <c r="A288" s="15"/>
      <c r="B288" s="15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4"/>
      <c r="W288" s="19"/>
    </row>
    <row r="289" spans="1:23">
      <c r="A289" s="15"/>
      <c r="B289" s="15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4"/>
      <c r="W289" s="19"/>
    </row>
    <row r="290" spans="1:23">
      <c r="A290" s="15"/>
      <c r="B290" s="15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4"/>
      <c r="W290" s="19"/>
    </row>
    <row r="291" spans="1:23">
      <c r="A291" s="15"/>
      <c r="B291" s="15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4"/>
      <c r="W291" s="19"/>
    </row>
    <row r="292" spans="1:23">
      <c r="A292" s="15"/>
      <c r="B292" s="15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4"/>
      <c r="W292" s="19"/>
    </row>
    <row r="293" spans="1:23">
      <c r="A293" s="15"/>
      <c r="B293" s="15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4"/>
      <c r="W293" s="19"/>
    </row>
    <row r="294" spans="1:23">
      <c r="A294" s="15"/>
      <c r="B294" s="15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4"/>
      <c r="W294" s="19"/>
    </row>
    <row r="295" spans="1:23">
      <c r="A295" s="15"/>
      <c r="B295" s="15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4"/>
      <c r="W295" s="19"/>
    </row>
    <row r="296" spans="1:23">
      <c r="A296" s="15"/>
      <c r="B296" s="15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4"/>
      <c r="W296" s="19"/>
    </row>
    <row r="297" spans="1:23">
      <c r="A297" s="15"/>
      <c r="B297" s="15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4"/>
      <c r="W297" s="19"/>
    </row>
    <row r="298" spans="1:23">
      <c r="A298" s="15"/>
      <c r="B298" s="15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4"/>
      <c r="W298" s="19"/>
    </row>
    <row r="299" spans="1:23">
      <c r="A299" s="15"/>
      <c r="B299" s="15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4"/>
      <c r="W299" s="19"/>
    </row>
    <row r="300" spans="1:23">
      <c r="A300" s="15"/>
      <c r="B300" s="15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4"/>
      <c r="W300" s="19"/>
    </row>
    <row r="301" spans="1:23">
      <c r="A301" s="15"/>
      <c r="B301" s="15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4"/>
      <c r="W301" s="19"/>
    </row>
    <row r="302" spans="1:23">
      <c r="A302" s="15"/>
      <c r="B302" s="15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4"/>
      <c r="W302" s="19"/>
    </row>
    <row r="303" spans="1:23">
      <c r="A303" s="15"/>
      <c r="B303" s="15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4"/>
      <c r="W303" s="19"/>
    </row>
    <row r="304" spans="1:23">
      <c r="A304" s="15"/>
      <c r="B304" s="15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4"/>
      <c r="W304" s="19"/>
    </row>
    <row r="305" spans="1:23">
      <c r="A305" s="15"/>
      <c r="B305" s="15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4"/>
      <c r="W305" s="19"/>
    </row>
    <row r="306" spans="1:23">
      <c r="A306" s="15"/>
      <c r="B306" s="15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4"/>
      <c r="W306" s="19"/>
    </row>
    <row r="307" spans="1:23">
      <c r="A307" s="15"/>
      <c r="B307" s="15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4"/>
      <c r="W307" s="19"/>
    </row>
    <row r="308" spans="1:23">
      <c r="A308" s="15"/>
      <c r="B308" s="15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4"/>
      <c r="W308" s="19"/>
    </row>
    <row r="309" spans="1:23">
      <c r="A309" s="15"/>
      <c r="B309" s="15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4"/>
      <c r="W309" s="19"/>
    </row>
    <row r="310" spans="1:23">
      <c r="A310" s="15"/>
      <c r="B310" s="15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4"/>
      <c r="W310" s="19"/>
    </row>
    <row r="311" spans="1:23">
      <c r="A311" s="15"/>
      <c r="B311" s="15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4"/>
      <c r="W311" s="19"/>
    </row>
    <row r="312" spans="1:23">
      <c r="A312" s="15"/>
      <c r="B312" s="15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4"/>
      <c r="W312" s="19"/>
    </row>
    <row r="313" spans="1:23">
      <c r="A313" s="15"/>
      <c r="B313" s="15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4"/>
      <c r="W313" s="19"/>
    </row>
    <row r="314" spans="1:23">
      <c r="A314" s="15"/>
      <c r="B314" s="15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4"/>
      <c r="W314" s="19"/>
    </row>
    <row r="315" spans="1:23">
      <c r="A315" s="15"/>
      <c r="B315" s="15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4"/>
      <c r="W315" s="19"/>
    </row>
    <row r="316" spans="1:23">
      <c r="A316" s="15"/>
      <c r="B316" s="15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4"/>
      <c r="W316" s="19"/>
    </row>
    <row r="317" spans="1:23">
      <c r="A317" s="15"/>
      <c r="B317" s="15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4"/>
      <c r="W317" s="19"/>
    </row>
    <row r="318" spans="1:23">
      <c r="A318" s="15"/>
      <c r="B318" s="15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4"/>
      <c r="W318" s="19"/>
    </row>
    <row r="319" spans="1:23">
      <c r="A319" s="15"/>
      <c r="B319" s="15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4"/>
      <c r="W319" s="19"/>
    </row>
    <row r="320" spans="1:23">
      <c r="A320" s="15"/>
      <c r="B320" s="15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4"/>
      <c r="W320" s="19"/>
    </row>
    <row r="321" spans="1:23">
      <c r="A321" s="15"/>
      <c r="B321" s="15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4"/>
      <c r="W321" s="19"/>
    </row>
    <row r="322" spans="1:23">
      <c r="A322" s="15"/>
      <c r="B322" s="15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4"/>
      <c r="W322" s="19"/>
    </row>
    <row r="323" spans="1:23">
      <c r="A323" s="15"/>
      <c r="B323" s="15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4"/>
      <c r="W323" s="19"/>
    </row>
    <row r="324" spans="1:23">
      <c r="A324" s="15"/>
      <c r="B324" s="15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4"/>
      <c r="W324" s="19"/>
    </row>
    <row r="325" spans="1:23">
      <c r="A325" s="15"/>
      <c r="B325" s="15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4"/>
      <c r="W325" s="19"/>
    </row>
    <row r="326" spans="1:23">
      <c r="A326" s="15"/>
      <c r="B326" s="15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4"/>
      <c r="W326" s="19"/>
    </row>
    <row r="327" spans="1:23">
      <c r="A327" s="15"/>
      <c r="B327" s="15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4"/>
      <c r="W327" s="19"/>
    </row>
    <row r="328" spans="1:23">
      <c r="A328" s="15"/>
      <c r="B328" s="15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4"/>
      <c r="W328" s="19"/>
    </row>
    <row r="329" spans="1:23">
      <c r="A329" s="15"/>
      <c r="B329" s="15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4"/>
      <c r="W329" s="19"/>
    </row>
    <row r="330" spans="1:23">
      <c r="A330" s="15"/>
      <c r="B330" s="15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4"/>
      <c r="W330" s="19"/>
    </row>
    <row r="331" spans="1:23">
      <c r="A331" s="15"/>
      <c r="B331" s="15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4"/>
      <c r="W331" s="19"/>
    </row>
    <row r="332" spans="1:23">
      <c r="A332" s="15"/>
      <c r="B332" s="15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4"/>
      <c r="W332" s="19"/>
    </row>
    <row r="333" spans="1:23">
      <c r="A333" s="15"/>
      <c r="B333" s="15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4"/>
      <c r="W333" s="19"/>
    </row>
    <row r="334" spans="1:23">
      <c r="A334" s="15"/>
      <c r="B334" s="15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4"/>
      <c r="W334" s="19"/>
    </row>
    <row r="335" spans="1:23">
      <c r="A335" s="15"/>
      <c r="B335" s="15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4"/>
      <c r="W335" s="19"/>
    </row>
    <row r="336" spans="1:23">
      <c r="A336" s="15"/>
      <c r="B336" s="15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4"/>
      <c r="W336" s="19"/>
    </row>
    <row r="337" spans="1:23">
      <c r="A337" s="15"/>
      <c r="B337" s="15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4"/>
      <c r="W337" s="19"/>
    </row>
    <row r="338" spans="1:23">
      <c r="A338" s="15"/>
      <c r="B338" s="15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4"/>
      <c r="W338" s="19"/>
    </row>
    <row r="339" spans="1:23">
      <c r="A339" s="15"/>
      <c r="B339" s="15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4"/>
      <c r="W339" s="19"/>
    </row>
    <row r="340" spans="1:23">
      <c r="A340" s="15"/>
      <c r="B340" s="15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4"/>
      <c r="W340" s="19"/>
    </row>
    <row r="341" spans="1:23">
      <c r="A341" s="15"/>
      <c r="B341" s="15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4"/>
      <c r="W341" s="19"/>
    </row>
    <row r="342" spans="1:23">
      <c r="A342" s="15"/>
      <c r="B342" s="15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4"/>
      <c r="W342" s="19"/>
    </row>
    <row r="343" spans="1:23">
      <c r="A343" s="15"/>
      <c r="B343" s="15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4"/>
      <c r="W343" s="19"/>
    </row>
    <row r="344" spans="1:23">
      <c r="A344" s="15"/>
      <c r="B344" s="15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4"/>
      <c r="W344" s="19"/>
    </row>
    <row r="345" spans="1:23">
      <c r="A345" s="15"/>
      <c r="B345" s="15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4"/>
      <c r="W345" s="19"/>
    </row>
    <row r="346" spans="1:23">
      <c r="A346" s="15"/>
      <c r="B346" s="15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4"/>
      <c r="W346" s="19"/>
    </row>
    <row r="347" spans="1:23">
      <c r="A347" s="15"/>
      <c r="B347" s="15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4"/>
      <c r="W347" s="19"/>
    </row>
    <row r="348" spans="1:23">
      <c r="A348" s="15"/>
      <c r="B348" s="15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4"/>
      <c r="W348" s="19"/>
    </row>
    <row r="349" spans="1:23">
      <c r="A349" s="15"/>
      <c r="B349" s="15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4"/>
      <c r="W349" s="19"/>
    </row>
    <row r="350" spans="1:23">
      <c r="A350" s="15"/>
      <c r="B350" s="15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4"/>
      <c r="W350" s="19"/>
    </row>
    <row r="351" spans="1:23">
      <c r="A351" s="15"/>
      <c r="B351" s="15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4"/>
      <c r="W351" s="19"/>
    </row>
    <row r="352" spans="1:23">
      <c r="A352" s="15"/>
      <c r="B352" s="15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4"/>
      <c r="W352" s="19"/>
    </row>
    <row r="353" spans="1:23">
      <c r="A353" s="15"/>
      <c r="B353" s="15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4"/>
      <c r="W353" s="19"/>
    </row>
    <row r="354" spans="1:23">
      <c r="A354" s="15"/>
      <c r="B354" s="15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4"/>
      <c r="W354" s="19"/>
    </row>
    <row r="355" spans="1:23">
      <c r="A355" s="15"/>
      <c r="B355" s="15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4"/>
      <c r="W355" s="19"/>
    </row>
    <row r="356" spans="1:23">
      <c r="A356" s="15"/>
      <c r="B356" s="15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4"/>
      <c r="W356" s="19"/>
    </row>
    <row r="357" spans="1:23">
      <c r="A357" s="15"/>
      <c r="B357" s="15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4"/>
      <c r="W357" s="19"/>
    </row>
    <row r="358" spans="1:23">
      <c r="A358" s="15"/>
      <c r="B358" s="15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4"/>
      <c r="W358" s="19"/>
    </row>
    <row r="359" spans="1:23">
      <c r="A359" s="15"/>
      <c r="B359" s="15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4"/>
      <c r="W359" s="19"/>
    </row>
    <row r="360" spans="1:23">
      <c r="A360" s="15"/>
      <c r="B360" s="15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4"/>
      <c r="W360" s="19"/>
    </row>
    <row r="361" spans="1:23">
      <c r="A361" s="15"/>
      <c r="B361" s="15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4"/>
      <c r="W361" s="19"/>
    </row>
    <row r="362" spans="1:23">
      <c r="A362" s="15"/>
      <c r="B362" s="15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4"/>
      <c r="W362" s="19"/>
    </row>
    <row r="363" spans="1:23">
      <c r="A363" s="15"/>
      <c r="B363" s="15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4"/>
      <c r="W363" s="19"/>
    </row>
    <row r="364" spans="1:23">
      <c r="A364" s="15"/>
      <c r="B364" s="15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4"/>
      <c r="W364" s="19"/>
    </row>
    <row r="365" spans="1:23">
      <c r="A365" s="15"/>
      <c r="B365" s="15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4"/>
      <c r="W365" s="19"/>
    </row>
    <row r="366" spans="1:23">
      <c r="A366" s="15"/>
      <c r="B366" s="15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4"/>
      <c r="W366" s="19"/>
    </row>
    <row r="367" spans="1:23">
      <c r="A367" s="15"/>
      <c r="B367" s="15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4"/>
      <c r="W367" s="19"/>
    </row>
    <row r="368" spans="1:23">
      <c r="A368" s="15"/>
      <c r="B368" s="15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4"/>
      <c r="W368" s="19"/>
    </row>
    <row r="369" spans="1:23">
      <c r="A369" s="15"/>
      <c r="B369" s="15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4"/>
      <c r="W369" s="19"/>
    </row>
    <row r="370" spans="1:23">
      <c r="A370" s="15"/>
      <c r="B370" s="15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4"/>
      <c r="W370" s="19"/>
    </row>
    <row r="371" spans="1:23">
      <c r="A371" s="15"/>
      <c r="B371" s="15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4"/>
      <c r="W371" s="19"/>
    </row>
    <row r="372" spans="1:23">
      <c r="A372" s="15"/>
      <c r="B372" s="15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4"/>
      <c r="W372" s="19"/>
    </row>
    <row r="373" spans="1:23">
      <c r="A373" s="15"/>
      <c r="B373" s="15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4"/>
      <c r="W373" s="19"/>
    </row>
    <row r="374" spans="1:23">
      <c r="A374" s="15"/>
      <c r="B374" s="15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4"/>
      <c r="W374" s="19"/>
    </row>
    <row r="375" spans="1:23">
      <c r="A375" s="15"/>
      <c r="B375" s="15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4"/>
      <c r="W375" s="19"/>
    </row>
    <row r="376" spans="1:23">
      <c r="A376" s="15"/>
      <c r="B376" s="15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4"/>
      <c r="W376" s="19"/>
    </row>
    <row r="377" spans="1:23">
      <c r="A377" s="15"/>
      <c r="B377" s="15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4"/>
      <c r="W377" s="19"/>
    </row>
    <row r="378" spans="1:23">
      <c r="A378" s="15"/>
      <c r="B378" s="15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4"/>
      <c r="W378" s="19"/>
    </row>
    <row r="379" spans="1:23">
      <c r="A379" s="15"/>
      <c r="B379" s="15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4"/>
      <c r="W379" s="19"/>
    </row>
    <row r="380" spans="1:23">
      <c r="A380" s="15"/>
      <c r="B380" s="15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4"/>
      <c r="W380" s="19"/>
    </row>
    <row r="381" spans="1:23">
      <c r="A381" s="15"/>
      <c r="B381" s="15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4"/>
      <c r="W381" s="19"/>
    </row>
    <row r="382" spans="1:23">
      <c r="A382" s="15"/>
      <c r="B382" s="15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4"/>
      <c r="W382" s="19"/>
    </row>
    <row r="383" spans="1:23">
      <c r="A383" s="15"/>
      <c r="B383" s="15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4"/>
      <c r="W383" s="19"/>
    </row>
    <row r="384" spans="1:23">
      <c r="A384" s="15"/>
      <c r="B384" s="15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4"/>
      <c r="W384" s="19"/>
    </row>
    <row r="385" spans="1:23">
      <c r="A385" s="15"/>
      <c r="B385" s="15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4"/>
      <c r="W385" s="19"/>
    </row>
    <row r="386" spans="1:23">
      <c r="A386" s="15"/>
      <c r="B386" s="15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4"/>
      <c r="W386" s="19"/>
    </row>
    <row r="387" spans="1:23">
      <c r="A387" s="15"/>
      <c r="B387" s="15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4"/>
      <c r="W387" s="19"/>
    </row>
    <row r="388" spans="1:23">
      <c r="A388" s="15"/>
      <c r="B388" s="15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4"/>
      <c r="W388" s="19"/>
    </row>
    <row r="389" spans="1:23">
      <c r="A389" s="15"/>
      <c r="B389" s="15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4"/>
      <c r="W389" s="19"/>
    </row>
    <row r="390" spans="1:23">
      <c r="A390" s="15"/>
      <c r="B390" s="15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4"/>
      <c r="W390" s="19"/>
    </row>
    <row r="391" spans="1:23">
      <c r="A391" s="15"/>
      <c r="B391" s="15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4"/>
      <c r="W391" s="19"/>
    </row>
    <row r="392" spans="1:23">
      <c r="A392" s="15"/>
      <c r="B392" s="15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4"/>
      <c r="W392" s="19"/>
    </row>
    <row r="393" spans="1:23">
      <c r="A393" s="15"/>
      <c r="B393" s="15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4"/>
      <c r="W393" s="19"/>
    </row>
    <row r="394" spans="1:23">
      <c r="A394" s="15"/>
      <c r="B394" s="15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4"/>
      <c r="W394" s="19"/>
    </row>
    <row r="395" spans="1:23">
      <c r="A395" s="15"/>
      <c r="B395" s="15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4"/>
      <c r="W395" s="19"/>
    </row>
    <row r="396" spans="1:23">
      <c r="A396" s="15"/>
      <c r="B396" s="15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4"/>
      <c r="W396" s="19"/>
    </row>
    <row r="397" spans="1:23">
      <c r="A397" s="15"/>
      <c r="B397" s="15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4"/>
      <c r="W397" s="19"/>
    </row>
    <row r="398" spans="1:23">
      <c r="A398" s="15"/>
      <c r="B398" s="15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4"/>
      <c r="W398" s="19"/>
    </row>
    <row r="399" spans="1:23">
      <c r="A399" s="15"/>
      <c r="B399" s="15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4"/>
      <c r="W399" s="19"/>
    </row>
    <row r="400" spans="1:23">
      <c r="A400" s="15"/>
      <c r="B400" s="15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4"/>
      <c r="W400" s="19"/>
    </row>
    <row r="401" spans="1:23">
      <c r="A401" s="15"/>
      <c r="B401" s="15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4"/>
      <c r="W401" s="19"/>
    </row>
    <row r="402" spans="1:23">
      <c r="A402" s="15"/>
      <c r="B402" s="15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4"/>
      <c r="W402" s="19"/>
    </row>
    <row r="403" spans="1:23">
      <c r="A403" s="15"/>
      <c r="B403" s="15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4"/>
      <c r="W403" s="19"/>
    </row>
    <row r="404" spans="1:23">
      <c r="A404" s="15"/>
      <c r="B404" s="15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4"/>
      <c r="W404" s="19"/>
    </row>
    <row r="405" spans="1:23">
      <c r="A405" s="15"/>
      <c r="B405" s="15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4"/>
      <c r="W405" s="19"/>
    </row>
    <row r="406" spans="1:23">
      <c r="A406" s="15"/>
      <c r="B406" s="15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4"/>
      <c r="W406" s="19"/>
    </row>
    <row r="407" spans="1:23">
      <c r="A407" s="15"/>
      <c r="B407" s="15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4"/>
      <c r="W407" s="19"/>
    </row>
    <row r="408" spans="1:23">
      <c r="A408" s="15"/>
      <c r="B408" s="15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4"/>
      <c r="W408" s="19"/>
    </row>
    <row r="409" spans="1:23">
      <c r="A409" s="15"/>
      <c r="B409" s="15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4"/>
      <c r="W409" s="19"/>
    </row>
    <row r="410" spans="1:23">
      <c r="A410" s="15"/>
      <c r="B410" s="15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4"/>
      <c r="W410" s="19"/>
    </row>
    <row r="411" spans="1:23">
      <c r="A411" s="15"/>
      <c r="B411" s="15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4"/>
      <c r="W411" s="19"/>
    </row>
    <row r="412" spans="1:23">
      <c r="A412" s="15"/>
      <c r="B412" s="15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4"/>
      <c r="W412" s="19"/>
    </row>
    <row r="413" spans="1:23">
      <c r="A413" s="15"/>
      <c r="B413" s="15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4"/>
      <c r="W413" s="19"/>
    </row>
    <row r="414" spans="1:23">
      <c r="A414" s="15"/>
      <c r="B414" s="15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4"/>
      <c r="W414" s="19"/>
    </row>
    <row r="415" spans="1:23">
      <c r="A415" s="15"/>
      <c r="B415" s="15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4"/>
      <c r="W415" s="19"/>
    </row>
    <row r="416" spans="1:23">
      <c r="A416" s="15"/>
      <c r="B416" s="15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4"/>
      <c r="W416" s="19"/>
    </row>
    <row r="417" spans="1:23">
      <c r="A417" s="15"/>
      <c r="B417" s="15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4"/>
      <c r="W417" s="19"/>
    </row>
    <row r="418" spans="1:23">
      <c r="A418" s="15"/>
      <c r="B418" s="15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4"/>
      <c r="W418" s="19"/>
    </row>
    <row r="419" spans="1:23">
      <c r="A419" s="15"/>
      <c r="B419" s="15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4"/>
      <c r="W419" s="19"/>
    </row>
    <row r="420" spans="1:23">
      <c r="A420" s="15"/>
      <c r="B420" s="15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4"/>
      <c r="W420" s="19"/>
    </row>
    <row r="421" spans="1:23">
      <c r="A421" s="15"/>
      <c r="B421" s="15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4"/>
      <c r="W421" s="19"/>
    </row>
    <row r="422" spans="1:23">
      <c r="A422" s="15"/>
      <c r="B422" s="15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4"/>
      <c r="W422" s="19"/>
    </row>
    <row r="423" spans="1:23">
      <c r="A423" s="15"/>
      <c r="B423" s="15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4"/>
      <c r="W423" s="19"/>
    </row>
    <row r="424" spans="1:23">
      <c r="A424" s="15"/>
      <c r="B424" s="15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4"/>
      <c r="W424" s="19"/>
    </row>
    <row r="425" spans="1:23">
      <c r="A425" s="15"/>
      <c r="B425" s="15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4"/>
      <c r="W425" s="19"/>
    </row>
    <row r="426" spans="1:23">
      <c r="A426" s="15"/>
      <c r="B426" s="15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4"/>
      <c r="W426" s="19"/>
    </row>
    <row r="427" spans="1:23">
      <c r="A427" s="15"/>
      <c r="B427" s="15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4"/>
      <c r="W427" s="19"/>
    </row>
    <row r="428" spans="1:23">
      <c r="A428" s="15"/>
      <c r="B428" s="15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4"/>
      <c r="W428" s="19"/>
    </row>
    <row r="429" spans="1:23">
      <c r="A429" s="15"/>
      <c r="B429" s="15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4"/>
      <c r="W429" s="19"/>
    </row>
    <row r="430" spans="1:23">
      <c r="A430" s="15"/>
      <c r="B430" s="15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4"/>
      <c r="W430" s="19"/>
    </row>
    <row r="431" spans="1:23">
      <c r="A431" s="15"/>
      <c r="B431" s="15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4"/>
      <c r="W431" s="19"/>
    </row>
    <row r="432" spans="1:23">
      <c r="A432" s="15"/>
      <c r="B432" s="15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4"/>
      <c r="W432" s="19"/>
    </row>
    <row r="433" spans="1:23">
      <c r="A433" s="15"/>
      <c r="B433" s="15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4"/>
      <c r="W433" s="19"/>
    </row>
    <row r="434" spans="1:23">
      <c r="A434" s="15"/>
      <c r="B434" s="15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4"/>
      <c r="W434" s="19"/>
    </row>
    <row r="435" spans="1:23">
      <c r="A435" s="15"/>
      <c r="B435" s="15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4"/>
      <c r="W435" s="19"/>
    </row>
    <row r="436" spans="1:23">
      <c r="A436" s="15"/>
      <c r="B436" s="15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4"/>
      <c r="W436" s="19"/>
    </row>
    <row r="437" spans="1:23">
      <c r="A437" s="15"/>
      <c r="B437" s="15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4"/>
      <c r="W437" s="19"/>
    </row>
    <row r="438" spans="1:23">
      <c r="A438" s="15"/>
      <c r="B438" s="15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4"/>
      <c r="W438" s="19"/>
    </row>
    <row r="439" spans="1:23">
      <c r="A439" s="15"/>
      <c r="B439" s="15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4"/>
      <c r="W439" s="19"/>
    </row>
    <row r="440" spans="1:23">
      <c r="A440" s="15"/>
      <c r="B440" s="15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4"/>
      <c r="W440" s="19"/>
    </row>
    <row r="441" spans="1:23">
      <c r="A441" s="15"/>
      <c r="B441" s="15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4"/>
      <c r="W441" s="19"/>
    </row>
    <row r="442" spans="1:23">
      <c r="A442" s="15"/>
      <c r="B442" s="15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4"/>
      <c r="W442" s="19"/>
    </row>
    <row r="443" spans="1:23">
      <c r="A443" s="15"/>
      <c r="B443" s="15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4"/>
      <c r="W443" s="19"/>
    </row>
    <row r="444" spans="1:23">
      <c r="A444" s="15"/>
      <c r="B444" s="15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4"/>
      <c r="W444" s="19"/>
    </row>
    <row r="445" spans="1:23">
      <c r="A445" s="15"/>
      <c r="B445" s="15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4"/>
      <c r="W445" s="19"/>
    </row>
    <row r="446" spans="1:23">
      <c r="A446" s="15"/>
      <c r="B446" s="15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4"/>
      <c r="W446" s="19"/>
    </row>
    <row r="447" spans="1:23">
      <c r="A447" s="15"/>
      <c r="B447" s="15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4"/>
      <c r="W447" s="19"/>
    </row>
    <row r="448" spans="1:23">
      <c r="A448" s="15"/>
      <c r="B448" s="15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4"/>
      <c r="W448" s="19"/>
    </row>
    <row r="449" spans="1:23">
      <c r="A449" s="15"/>
      <c r="B449" s="15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4"/>
      <c r="W449" s="19"/>
    </row>
    <row r="450" spans="1:23">
      <c r="A450" s="15"/>
      <c r="B450" s="15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4"/>
      <c r="W450" s="19"/>
    </row>
    <row r="451" spans="1:23">
      <c r="A451" s="15"/>
      <c r="B451" s="15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4"/>
      <c r="W451" s="19"/>
    </row>
    <row r="452" spans="1:23">
      <c r="A452" s="15"/>
      <c r="B452" s="15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4"/>
      <c r="W452" s="19"/>
    </row>
    <row r="453" spans="1:23">
      <c r="A453" s="15"/>
      <c r="B453" s="15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4"/>
      <c r="W453" s="19"/>
    </row>
    <row r="454" spans="1:23">
      <c r="A454" s="15"/>
      <c r="B454" s="15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4"/>
      <c r="W454" s="19"/>
    </row>
    <row r="455" spans="1:23">
      <c r="A455" s="15"/>
      <c r="B455" s="15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4"/>
      <c r="W455" s="19"/>
    </row>
    <row r="456" spans="1:23">
      <c r="A456" s="15"/>
      <c r="B456" s="15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4"/>
      <c r="W456" s="19"/>
    </row>
    <row r="457" spans="1:23">
      <c r="A457" s="15"/>
      <c r="B457" s="15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4"/>
      <c r="W457" s="19"/>
    </row>
    <row r="458" spans="1:23">
      <c r="A458" s="15"/>
      <c r="B458" s="15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4"/>
      <c r="W458" s="19"/>
    </row>
    <row r="459" spans="1:23">
      <c r="A459" s="15"/>
      <c r="B459" s="15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4"/>
      <c r="W459" s="19"/>
    </row>
    <row r="460" spans="1:23">
      <c r="A460" s="15"/>
      <c r="B460" s="15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4"/>
      <c r="W460" s="19"/>
    </row>
    <row r="461" spans="1:23">
      <c r="A461" s="15"/>
      <c r="B461" s="15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4"/>
      <c r="W461" s="19"/>
    </row>
    <row r="462" spans="1:23">
      <c r="A462" s="15"/>
      <c r="B462" s="15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4"/>
      <c r="W462" s="19"/>
    </row>
    <row r="463" spans="1:23">
      <c r="A463" s="15"/>
      <c r="B463" s="15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4"/>
      <c r="W463" s="19"/>
    </row>
    <row r="464" spans="1:23">
      <c r="A464" s="15"/>
      <c r="B464" s="15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4"/>
      <c r="W464" s="19"/>
    </row>
    <row r="465" spans="1:23">
      <c r="A465" s="15"/>
      <c r="B465" s="15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4"/>
      <c r="W465" s="19"/>
    </row>
    <row r="466" spans="1:23">
      <c r="A466" s="15"/>
      <c r="B466" s="15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4"/>
      <c r="W466" s="19"/>
    </row>
    <row r="467" spans="1:23">
      <c r="A467" s="15"/>
      <c r="B467" s="15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4"/>
      <c r="W467" s="19"/>
    </row>
    <row r="468" spans="1:23">
      <c r="A468" s="15"/>
      <c r="B468" s="15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4"/>
      <c r="W468" s="19"/>
    </row>
    <row r="469" spans="1:23">
      <c r="A469" s="15"/>
      <c r="B469" s="15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4"/>
      <c r="W469" s="19"/>
    </row>
    <row r="470" spans="1:23">
      <c r="A470" s="15"/>
      <c r="B470" s="15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4"/>
      <c r="W470" s="19"/>
    </row>
    <row r="471" spans="1:23">
      <c r="A471" s="15"/>
      <c r="B471" s="15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4"/>
      <c r="W471" s="19"/>
    </row>
    <row r="472" spans="1:23">
      <c r="A472" s="15"/>
      <c r="B472" s="15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4"/>
      <c r="W472" s="19"/>
    </row>
    <row r="473" spans="1:23">
      <c r="A473" s="15"/>
      <c r="B473" s="15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4"/>
      <c r="W473" s="19"/>
    </row>
    <row r="474" spans="1:23">
      <c r="A474" s="15"/>
      <c r="B474" s="15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4"/>
      <c r="W474" s="19"/>
    </row>
    <row r="475" spans="1:23">
      <c r="A475" s="15"/>
      <c r="B475" s="15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4"/>
      <c r="W475" s="19"/>
    </row>
    <row r="476" spans="1:23">
      <c r="A476" s="15"/>
      <c r="B476" s="15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4"/>
      <c r="W476" s="19"/>
    </row>
    <row r="477" spans="1:23">
      <c r="A477" s="15"/>
      <c r="B477" s="15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4"/>
      <c r="W477" s="19"/>
    </row>
    <row r="478" spans="1:23">
      <c r="A478" s="15"/>
      <c r="B478" s="15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4"/>
      <c r="W478" s="19"/>
    </row>
    <row r="479" spans="1:23">
      <c r="A479" s="15"/>
      <c r="B479" s="15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4"/>
      <c r="W479" s="19"/>
    </row>
    <row r="480" spans="1:23">
      <c r="A480" s="15"/>
      <c r="B480" s="15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4"/>
      <c r="W480" s="19"/>
    </row>
    <row r="481" spans="1:23">
      <c r="A481" s="15"/>
      <c r="B481" s="15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4"/>
      <c r="W481" s="19"/>
    </row>
    <row r="482" spans="1:23">
      <c r="A482" s="15"/>
      <c r="B482" s="15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4"/>
      <c r="W482" s="19"/>
    </row>
    <row r="483" spans="1:23">
      <c r="A483" s="15"/>
      <c r="B483" s="15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4"/>
      <c r="W483" s="19"/>
    </row>
    <row r="484" spans="1:23">
      <c r="A484" s="15"/>
      <c r="B484" s="15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4"/>
      <c r="W484" s="19"/>
    </row>
    <row r="485" spans="1:23">
      <c r="A485" s="15"/>
      <c r="B485" s="15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4"/>
      <c r="W485" s="19"/>
    </row>
    <row r="486" spans="1:23">
      <c r="A486" s="15"/>
      <c r="B486" s="15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4"/>
      <c r="W486" s="19"/>
    </row>
    <row r="487" spans="1:23">
      <c r="A487" s="15"/>
      <c r="B487" s="15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4"/>
      <c r="W487" s="19"/>
    </row>
    <row r="488" spans="1:23">
      <c r="A488" s="15"/>
      <c r="B488" s="15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4"/>
      <c r="W488" s="19"/>
    </row>
    <row r="489" spans="1:23">
      <c r="A489" s="15"/>
      <c r="B489" s="15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4"/>
      <c r="W489" s="19"/>
    </row>
    <row r="490" spans="1:23">
      <c r="A490" s="15"/>
      <c r="B490" s="15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4"/>
      <c r="W490" s="19"/>
    </row>
    <row r="491" spans="1:23">
      <c r="A491" s="15"/>
      <c r="B491" s="15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4"/>
      <c r="W491" s="19"/>
    </row>
    <row r="492" spans="1:23">
      <c r="A492" s="15"/>
      <c r="B492" s="15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4"/>
      <c r="W492" s="19"/>
    </row>
    <row r="493" spans="1:23">
      <c r="A493" s="15"/>
      <c r="B493" s="15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4"/>
      <c r="W493" s="19"/>
    </row>
    <row r="494" spans="1:23">
      <c r="A494" s="15"/>
      <c r="B494" s="15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4"/>
      <c r="W494" s="19"/>
    </row>
    <row r="495" spans="1:23">
      <c r="A495" s="15"/>
      <c r="B495" s="15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4"/>
      <c r="W495" s="19"/>
    </row>
    <row r="496" spans="1:23">
      <c r="A496" s="15"/>
      <c r="B496" s="15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4"/>
      <c r="W496" s="19"/>
    </row>
    <row r="497" spans="1:23">
      <c r="A497" s="15"/>
      <c r="B497" s="15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4"/>
      <c r="W497" s="19"/>
    </row>
    <row r="498" spans="1:23">
      <c r="A498" s="15"/>
      <c r="B498" s="15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4"/>
      <c r="W498" s="19"/>
    </row>
    <row r="499" spans="1:23">
      <c r="A499" s="15"/>
      <c r="B499" s="15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4"/>
      <c r="W499" s="19"/>
    </row>
    <row r="500" spans="1:23">
      <c r="A500" s="15"/>
      <c r="B500" s="15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4"/>
      <c r="W500" s="19"/>
    </row>
    <row r="501" spans="1:23">
      <c r="A501" s="15"/>
      <c r="B501" s="15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4"/>
      <c r="W501" s="19"/>
    </row>
    <row r="502" spans="1:23">
      <c r="A502" s="15"/>
      <c r="B502" s="15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4"/>
      <c r="W502" s="19"/>
    </row>
    <row r="503" spans="1:23">
      <c r="A503" s="15"/>
      <c r="B503" s="15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4"/>
      <c r="W503" s="19"/>
    </row>
    <row r="504" spans="1:23">
      <c r="A504" s="15"/>
      <c r="B504" s="15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4"/>
      <c r="W504" s="19"/>
    </row>
    <row r="505" spans="1:23">
      <c r="A505" s="15"/>
      <c r="B505" s="15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4"/>
      <c r="W505" s="19"/>
    </row>
    <row r="506" spans="1:23">
      <c r="A506" s="15"/>
      <c r="B506" s="15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4"/>
      <c r="W506" s="19"/>
    </row>
    <row r="507" spans="1:23">
      <c r="A507" s="15"/>
      <c r="B507" s="15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4"/>
      <c r="W507" s="19"/>
    </row>
    <row r="508" spans="1:23">
      <c r="A508" s="15"/>
      <c r="B508" s="15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4"/>
      <c r="W508" s="19"/>
    </row>
    <row r="509" spans="1:23">
      <c r="A509" s="15"/>
      <c r="B509" s="15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4"/>
      <c r="W509" s="19"/>
    </row>
    <row r="510" spans="1:23">
      <c r="A510" s="15"/>
      <c r="B510" s="15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4"/>
      <c r="W510" s="19"/>
    </row>
    <row r="511" spans="1:23">
      <c r="A511" s="15"/>
      <c r="B511" s="15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4"/>
      <c r="W511" s="19"/>
    </row>
    <row r="512" spans="1:23">
      <c r="A512" s="15"/>
      <c r="B512" s="15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4"/>
      <c r="W512" s="19"/>
    </row>
    <row r="513" spans="1:23">
      <c r="A513" s="15"/>
      <c r="B513" s="15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4"/>
      <c r="W513" s="19"/>
    </row>
    <row r="514" spans="1:23">
      <c r="A514" s="15"/>
      <c r="B514" s="15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4"/>
      <c r="W514" s="19"/>
    </row>
    <row r="515" spans="1:23">
      <c r="A515" s="15"/>
      <c r="B515" s="15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4"/>
      <c r="W515" s="19"/>
    </row>
    <row r="516" spans="1:23">
      <c r="A516" s="15"/>
      <c r="B516" s="15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4"/>
      <c r="W516" s="19"/>
    </row>
    <row r="517" spans="1:23">
      <c r="A517" s="15"/>
      <c r="B517" s="15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4"/>
      <c r="W517" s="19"/>
    </row>
    <row r="518" spans="1:23">
      <c r="A518" s="15"/>
      <c r="B518" s="15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4"/>
      <c r="W518" s="19"/>
    </row>
    <row r="519" spans="1:23">
      <c r="A519" s="15"/>
      <c r="B519" s="15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4"/>
      <c r="W519" s="19"/>
    </row>
    <row r="520" spans="1:23">
      <c r="A520" s="15"/>
      <c r="B520" s="15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4"/>
      <c r="W520" s="19"/>
    </row>
    <row r="521" spans="1:23">
      <c r="A521" s="15"/>
      <c r="B521" s="15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4"/>
      <c r="W521" s="19"/>
    </row>
    <row r="522" spans="1:23">
      <c r="A522" s="15"/>
      <c r="B522" s="15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4"/>
      <c r="W522" s="19"/>
    </row>
    <row r="523" spans="1:23">
      <c r="A523" s="15"/>
      <c r="B523" s="15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4"/>
      <c r="W523" s="19"/>
    </row>
    <row r="524" spans="1:23">
      <c r="A524" s="15"/>
      <c r="B524" s="15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4"/>
      <c r="W524" s="19"/>
    </row>
    <row r="525" spans="1:23">
      <c r="A525" s="15"/>
      <c r="B525" s="15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4"/>
      <c r="W525" s="19"/>
    </row>
    <row r="526" spans="1:23">
      <c r="A526" s="15"/>
      <c r="B526" s="15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4"/>
      <c r="W526" s="19"/>
    </row>
    <row r="527" spans="1:23">
      <c r="A527" s="15"/>
      <c r="B527" s="15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4"/>
      <c r="W527" s="19"/>
    </row>
    <row r="528" spans="1:23">
      <c r="A528" s="15"/>
      <c r="B528" s="15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4"/>
      <c r="W528" s="19"/>
    </row>
    <row r="529" spans="1:23">
      <c r="A529" s="15"/>
      <c r="B529" s="15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4"/>
      <c r="W529" s="19"/>
    </row>
    <row r="530" spans="1:23">
      <c r="A530" s="15"/>
      <c r="B530" s="15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4"/>
      <c r="W530" s="19"/>
    </row>
    <row r="531" spans="1:23">
      <c r="A531" s="15"/>
      <c r="B531" s="15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4"/>
      <c r="W531" s="19"/>
    </row>
    <row r="532" spans="1:23">
      <c r="A532" s="15"/>
      <c r="B532" s="15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4"/>
      <c r="W532" s="19"/>
    </row>
    <row r="533" spans="1:23">
      <c r="A533" s="15"/>
      <c r="B533" s="15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4"/>
      <c r="W533" s="19"/>
    </row>
    <row r="534" spans="1:23">
      <c r="A534" s="15"/>
      <c r="B534" s="15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4"/>
      <c r="W534" s="19"/>
    </row>
    <row r="535" spans="1:23">
      <c r="A535" s="15"/>
      <c r="B535" s="15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4"/>
      <c r="W535" s="19"/>
    </row>
    <row r="536" spans="1:23">
      <c r="A536" s="15"/>
      <c r="B536" s="15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4"/>
      <c r="W536" s="19"/>
    </row>
    <row r="537" spans="1:23">
      <c r="A537" s="15"/>
      <c r="B537" s="15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4"/>
      <c r="W537" s="19"/>
    </row>
    <row r="538" spans="1:23">
      <c r="A538" s="15"/>
      <c r="B538" s="15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4"/>
      <c r="W538" s="19"/>
    </row>
    <row r="539" spans="1:23">
      <c r="A539" s="15"/>
      <c r="B539" s="15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4"/>
      <c r="W539" s="19"/>
    </row>
    <row r="540" spans="1:23">
      <c r="A540" s="15"/>
      <c r="B540" s="15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4"/>
      <c r="W540" s="19"/>
    </row>
    <row r="541" spans="1:23">
      <c r="A541" s="15"/>
      <c r="B541" s="15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4"/>
      <c r="W541" s="19"/>
    </row>
    <row r="542" spans="1:23">
      <c r="A542" s="15"/>
      <c r="B542" s="15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4"/>
      <c r="W542" s="19"/>
    </row>
    <row r="543" spans="1:23">
      <c r="A543" s="15"/>
      <c r="B543" s="15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4"/>
      <c r="W543" s="19"/>
    </row>
    <row r="544" spans="1:23">
      <c r="A544" s="15"/>
      <c r="B544" s="15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4"/>
      <c r="W544" s="19"/>
    </row>
    <row r="545" spans="1:23">
      <c r="A545" s="15"/>
      <c r="B545" s="15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4"/>
      <c r="W545" s="19"/>
    </row>
    <row r="546" spans="1:23">
      <c r="A546" s="15"/>
      <c r="B546" s="15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4"/>
      <c r="W546" s="19"/>
    </row>
    <row r="547" spans="1:23">
      <c r="A547" s="15"/>
      <c r="B547" s="15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4"/>
      <c r="W547" s="19"/>
    </row>
    <row r="548" spans="1:23">
      <c r="A548" s="15"/>
      <c r="B548" s="15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4"/>
      <c r="W548" s="19"/>
    </row>
    <row r="549" spans="1:23">
      <c r="A549" s="15"/>
      <c r="B549" s="15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4"/>
      <c r="W549" s="19"/>
    </row>
    <row r="550" spans="1:23">
      <c r="A550" s="15"/>
      <c r="B550" s="15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4"/>
      <c r="W550" s="19"/>
    </row>
    <row r="551" spans="1:23">
      <c r="A551" s="15"/>
      <c r="B551" s="15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4"/>
      <c r="W551" s="19"/>
    </row>
    <row r="552" spans="1:23">
      <c r="A552" s="15"/>
      <c r="B552" s="15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4"/>
      <c r="W552" s="19"/>
    </row>
    <row r="553" spans="1:23">
      <c r="A553" s="15"/>
      <c r="B553" s="15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4"/>
      <c r="W553" s="19"/>
    </row>
    <row r="554" spans="1:23">
      <c r="A554" s="15"/>
      <c r="B554" s="15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4"/>
      <c r="W554" s="19"/>
    </row>
    <row r="555" spans="1:23">
      <c r="A555" s="15"/>
      <c r="B555" s="15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4"/>
      <c r="W555" s="19"/>
    </row>
    <row r="556" spans="1:23">
      <c r="A556" s="15"/>
      <c r="B556" s="15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4"/>
      <c r="W556" s="19"/>
    </row>
    <row r="557" spans="1:23">
      <c r="A557" s="15"/>
      <c r="B557" s="15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4"/>
      <c r="W557" s="19"/>
    </row>
    <row r="558" spans="1:23">
      <c r="A558" s="15"/>
      <c r="B558" s="15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4"/>
      <c r="W558" s="19"/>
    </row>
    <row r="559" spans="1:23">
      <c r="A559" s="15"/>
      <c r="B559" s="15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4"/>
      <c r="W559" s="19"/>
    </row>
    <row r="560" spans="1:23">
      <c r="A560" s="15"/>
      <c r="B560" s="15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4"/>
      <c r="W560" s="19"/>
    </row>
    <row r="561" spans="1:23">
      <c r="A561" s="15"/>
      <c r="B561" s="15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4"/>
      <c r="W561" s="19"/>
    </row>
    <row r="562" spans="1:23">
      <c r="A562" s="15"/>
      <c r="B562" s="15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4"/>
      <c r="W562" s="19"/>
    </row>
    <row r="563" spans="1:23">
      <c r="A563" s="15"/>
      <c r="B563" s="15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4"/>
      <c r="W563" s="19"/>
    </row>
    <row r="564" spans="1:23">
      <c r="A564" s="15"/>
      <c r="B564" s="15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4"/>
      <c r="W564" s="19"/>
    </row>
    <row r="565" spans="1:23">
      <c r="A565" s="15"/>
      <c r="B565" s="15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4"/>
      <c r="W565" s="19"/>
    </row>
    <row r="566" spans="1:23">
      <c r="A566" s="15"/>
      <c r="B566" s="15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4"/>
      <c r="W566" s="19"/>
    </row>
    <row r="567" spans="1:23">
      <c r="A567" s="15"/>
      <c r="B567" s="15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4"/>
      <c r="W567" s="19"/>
    </row>
    <row r="568" spans="1:23">
      <c r="A568" s="15"/>
      <c r="B568" s="15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4"/>
      <c r="W568" s="19"/>
    </row>
    <row r="569" spans="1:23">
      <c r="A569" s="15"/>
      <c r="B569" s="15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4"/>
      <c r="W569" s="19"/>
    </row>
    <row r="570" spans="1:23">
      <c r="A570" s="15"/>
      <c r="B570" s="15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4"/>
      <c r="W570" s="19"/>
    </row>
    <row r="571" spans="1:23">
      <c r="A571" s="15"/>
      <c r="B571" s="15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4"/>
      <c r="W571" s="19"/>
    </row>
    <row r="572" spans="1:23">
      <c r="A572" s="15"/>
      <c r="B572" s="15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4"/>
      <c r="W572" s="19"/>
    </row>
    <row r="573" spans="1:23">
      <c r="A573" s="15"/>
      <c r="B573" s="15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4"/>
      <c r="W573" s="19"/>
    </row>
    <row r="574" spans="1:23">
      <c r="A574" s="15"/>
      <c r="B574" s="15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4"/>
      <c r="W574" s="19"/>
    </row>
    <row r="575" spans="1:23">
      <c r="A575" s="15"/>
      <c r="B575" s="15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4"/>
      <c r="W575" s="19"/>
    </row>
    <row r="576" spans="1:23">
      <c r="A576" s="15"/>
      <c r="B576" s="15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4"/>
      <c r="W576" s="19"/>
    </row>
    <row r="577" spans="1:23">
      <c r="A577" s="15"/>
      <c r="B577" s="15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4"/>
      <c r="W577" s="19"/>
    </row>
    <row r="578" spans="1:23">
      <c r="A578" s="15"/>
      <c r="B578" s="15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4"/>
      <c r="W578" s="19"/>
    </row>
    <row r="579" spans="1:23">
      <c r="A579" s="15"/>
      <c r="B579" s="15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4"/>
      <c r="W579" s="19"/>
    </row>
    <row r="580" spans="1:23">
      <c r="A580" s="15"/>
      <c r="B580" s="15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4"/>
      <c r="W580" s="19"/>
    </row>
    <row r="581" spans="1:23">
      <c r="A581" s="15"/>
      <c r="B581" s="15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4"/>
      <c r="W581" s="19"/>
    </row>
    <row r="582" spans="1:23">
      <c r="A582" s="15"/>
      <c r="B582" s="15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4"/>
      <c r="W582" s="19"/>
    </row>
    <row r="583" spans="1:23">
      <c r="A583" s="15"/>
      <c r="B583" s="15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4"/>
      <c r="W583" s="19"/>
    </row>
    <row r="584" spans="1:23">
      <c r="A584" s="15"/>
      <c r="B584" s="15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4"/>
      <c r="W584" s="19"/>
    </row>
    <row r="585" spans="1:23">
      <c r="A585" s="15"/>
      <c r="B585" s="15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4"/>
      <c r="W585" s="19"/>
    </row>
    <row r="586" spans="1:23">
      <c r="A586" s="15"/>
      <c r="B586" s="15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4"/>
      <c r="W586" s="19"/>
    </row>
    <row r="587" spans="1:23">
      <c r="A587" s="15"/>
      <c r="B587" s="15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4"/>
      <c r="W587" s="19"/>
    </row>
    <row r="588" spans="1:23">
      <c r="A588" s="15"/>
      <c r="B588" s="15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4"/>
      <c r="W588" s="19"/>
    </row>
    <row r="589" spans="1:23">
      <c r="A589" s="15"/>
      <c r="B589" s="15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4"/>
      <c r="W589" s="19"/>
    </row>
    <row r="590" spans="1:23">
      <c r="A590" s="15"/>
      <c r="B590" s="15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4"/>
      <c r="W590" s="19"/>
    </row>
    <row r="591" spans="1:23">
      <c r="A591" s="15"/>
      <c r="B591" s="15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4"/>
      <c r="W591" s="19"/>
    </row>
    <row r="592" spans="1:23">
      <c r="A592" s="15"/>
      <c r="B592" s="15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4"/>
      <c r="W592" s="19"/>
    </row>
    <row r="593" spans="1:23">
      <c r="A593" s="15"/>
      <c r="B593" s="15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4"/>
      <c r="W593" s="19"/>
    </row>
    <row r="594" spans="1:23">
      <c r="A594" s="15"/>
      <c r="B594" s="15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4"/>
      <c r="W594" s="19"/>
    </row>
    <row r="595" spans="1:23">
      <c r="A595" s="15"/>
      <c r="B595" s="15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4"/>
      <c r="W595" s="19"/>
    </row>
    <row r="596" spans="1:23">
      <c r="A596" s="15"/>
      <c r="B596" s="15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4"/>
      <c r="W596" s="19"/>
    </row>
    <row r="597" spans="1:23">
      <c r="A597" s="15"/>
      <c r="B597" s="15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4"/>
      <c r="W597" s="19"/>
    </row>
    <row r="598" spans="1:23">
      <c r="A598" s="15"/>
      <c r="B598" s="15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4"/>
      <c r="W598" s="19"/>
    </row>
    <row r="599" spans="1:23">
      <c r="A599" s="15"/>
      <c r="B599" s="15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4"/>
      <c r="W599" s="19"/>
    </row>
    <row r="600" spans="1:23">
      <c r="A600" s="15"/>
      <c r="B600" s="15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4"/>
      <c r="W600" s="19"/>
    </row>
    <row r="601" spans="1:23">
      <c r="A601" s="15"/>
      <c r="B601" s="15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4"/>
      <c r="W601" s="19"/>
    </row>
    <row r="602" spans="1:23">
      <c r="A602" s="15"/>
      <c r="B602" s="15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4"/>
      <c r="W602" s="19"/>
    </row>
    <row r="603" spans="1:23">
      <c r="A603" s="15"/>
      <c r="B603" s="15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4"/>
      <c r="W603" s="19"/>
    </row>
    <row r="604" spans="1:23">
      <c r="A604" s="15"/>
      <c r="B604" s="15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4"/>
      <c r="W604" s="19"/>
    </row>
    <row r="605" spans="1:23">
      <c r="A605" s="15"/>
      <c r="B605" s="15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4"/>
      <c r="W605" s="19"/>
    </row>
    <row r="606" spans="1:23">
      <c r="A606" s="15"/>
      <c r="B606" s="15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4"/>
      <c r="W606" s="19"/>
    </row>
    <row r="607" spans="1:23">
      <c r="A607" s="15"/>
      <c r="B607" s="15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4"/>
      <c r="W607" s="19"/>
    </row>
    <row r="608" spans="1:23">
      <c r="A608" s="15"/>
      <c r="B608" s="15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4"/>
      <c r="W608" s="19"/>
    </row>
    <row r="609" spans="1:23">
      <c r="A609" s="15"/>
      <c r="B609" s="15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4"/>
      <c r="W609" s="19"/>
    </row>
    <row r="610" spans="1:23">
      <c r="A610" s="15"/>
      <c r="B610" s="15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4"/>
      <c r="W610" s="19"/>
    </row>
    <row r="611" spans="1:23">
      <c r="A611" s="15"/>
      <c r="B611" s="15"/>
      <c r="C611" s="17"/>
    </row>
    <row r="612" spans="1:23">
      <c r="A612" s="15"/>
      <c r="B612" s="15"/>
      <c r="C612" s="17"/>
    </row>
    <row r="613" spans="1:23">
      <c r="A613" s="15"/>
      <c r="B613" s="15"/>
      <c r="C613" s="17"/>
    </row>
    <row r="614" spans="1:23">
      <c r="A614" s="15"/>
      <c r="B614" s="15"/>
      <c r="C614" s="17"/>
    </row>
    <row r="615" spans="1:23">
      <c r="A615" s="15"/>
      <c r="B615" s="15"/>
      <c r="C615" s="17"/>
    </row>
    <row r="616" spans="1:23">
      <c r="A616" s="15"/>
      <c r="B616" s="15"/>
      <c r="C616" s="17"/>
    </row>
    <row r="617" spans="1:23">
      <c r="A617" s="15"/>
      <c r="B617" s="15"/>
      <c r="C617" s="17"/>
    </row>
    <row r="618" spans="1:23">
      <c r="A618" s="15"/>
      <c r="B618" s="15"/>
      <c r="C618" s="17"/>
    </row>
    <row r="619" spans="1:23">
      <c r="A619" s="15"/>
      <c r="B619" s="15"/>
      <c r="C619" s="17"/>
    </row>
    <row r="620" spans="1:23">
      <c r="A620" s="15"/>
      <c r="B620" s="15"/>
      <c r="C620" s="17"/>
    </row>
    <row r="621" spans="1:23">
      <c r="A621" s="15"/>
      <c r="B621" s="15"/>
      <c r="C621" s="17"/>
    </row>
    <row r="622" spans="1:23">
      <c r="A622" s="15"/>
      <c r="B622" s="15"/>
      <c r="C622" s="17"/>
    </row>
    <row r="623" spans="1:23">
      <c r="A623" s="15"/>
      <c r="B623" s="15"/>
      <c r="C623" s="17"/>
    </row>
    <row r="624" spans="1:23">
      <c r="A624" s="15"/>
      <c r="B624" s="15"/>
      <c r="C624" s="17"/>
    </row>
    <row r="625" spans="1:3">
      <c r="A625" s="15"/>
      <c r="B625" s="15"/>
      <c r="C625" s="17"/>
    </row>
    <row r="626" spans="1:3">
      <c r="A626" s="15"/>
      <c r="B626" s="15"/>
      <c r="C626" s="17"/>
    </row>
    <row r="627" spans="1:3">
      <c r="A627" s="15"/>
      <c r="B627" s="15"/>
      <c r="C627" s="17"/>
    </row>
    <row r="628" spans="1:3">
      <c r="A628" s="15"/>
      <c r="B628" s="15"/>
      <c r="C628" s="17"/>
    </row>
    <row r="629" spans="1:3">
      <c r="A629" s="15"/>
      <c r="B629" s="15"/>
      <c r="C629" s="17"/>
    </row>
    <row r="630" spans="1:3">
      <c r="A630" s="15"/>
      <c r="B630" s="15"/>
      <c r="C630" s="17"/>
    </row>
    <row r="631" spans="1:3">
      <c r="A631" s="15"/>
      <c r="B631" s="15"/>
      <c r="C631" s="17"/>
    </row>
    <row r="632" spans="1:3">
      <c r="A632" s="15"/>
      <c r="B632" s="15"/>
      <c r="C632" s="17"/>
    </row>
    <row r="633" spans="1:3">
      <c r="A633" s="15"/>
      <c r="B633" s="15"/>
      <c r="C633" s="17"/>
    </row>
    <row r="634" spans="1:3">
      <c r="A634" s="15"/>
      <c r="B634" s="15"/>
      <c r="C634" s="17"/>
    </row>
    <row r="635" spans="1:3">
      <c r="A635" s="15"/>
      <c r="B635" s="15"/>
      <c r="C635" s="17"/>
    </row>
    <row r="636" spans="1:3">
      <c r="A636" s="15"/>
      <c r="B636" s="15"/>
      <c r="C636" s="17"/>
    </row>
    <row r="637" spans="1:3">
      <c r="A637" s="15"/>
      <c r="B637" s="15"/>
      <c r="C637" s="17"/>
    </row>
    <row r="638" spans="1:3">
      <c r="A638" s="15"/>
      <c r="B638" s="15"/>
      <c r="C638" s="17"/>
    </row>
    <row r="639" spans="1:3">
      <c r="A639" s="15"/>
      <c r="B639" s="15"/>
      <c r="C639" s="17"/>
    </row>
    <row r="640" spans="1:3">
      <c r="A640" s="15"/>
      <c r="B640" s="15"/>
      <c r="C640" s="17"/>
    </row>
    <row r="641" spans="1:3">
      <c r="A641" s="15"/>
      <c r="B641" s="15"/>
      <c r="C641" s="17"/>
    </row>
    <row r="642" spans="1:3">
      <c r="A642" s="15"/>
      <c r="B642" s="15"/>
      <c r="C642" s="17"/>
    </row>
    <row r="643" spans="1:3">
      <c r="A643" s="15"/>
      <c r="B643" s="15"/>
      <c r="C643" s="17"/>
    </row>
    <row r="644" spans="1:3">
      <c r="A644" s="15"/>
      <c r="B644" s="15"/>
      <c r="C644" s="17"/>
    </row>
    <row r="645" spans="1:3">
      <c r="A645" s="15"/>
      <c r="B645" s="15"/>
      <c r="C645" s="17"/>
    </row>
    <row r="646" spans="1:3">
      <c r="A646" s="15"/>
      <c r="B646" s="15"/>
      <c r="C646" s="17"/>
    </row>
    <row r="647" spans="1:3">
      <c r="A647" s="15"/>
      <c r="B647" s="15"/>
      <c r="C647" s="17"/>
    </row>
    <row r="648" spans="1:3">
      <c r="A648" s="15"/>
      <c r="B648" s="15"/>
      <c r="C648" s="17"/>
    </row>
    <row r="649" spans="1:3">
      <c r="A649" s="15"/>
      <c r="B649" s="15"/>
      <c r="C649" s="17"/>
    </row>
    <row r="650" spans="1:3">
      <c r="A650" s="15"/>
      <c r="B650" s="15"/>
      <c r="C650" s="17"/>
    </row>
    <row r="651" spans="1:3">
      <c r="A651" s="15"/>
      <c r="B651" s="15"/>
      <c r="C651" s="17"/>
    </row>
    <row r="652" spans="1:3">
      <c r="A652" s="15"/>
      <c r="B652" s="15"/>
      <c r="C652" s="17"/>
    </row>
    <row r="653" spans="1:3">
      <c r="A653" s="15"/>
      <c r="B653" s="15"/>
      <c r="C653" s="17"/>
    </row>
    <row r="654" spans="1:3">
      <c r="A654" s="15"/>
      <c r="B654" s="15"/>
      <c r="C654" s="17"/>
    </row>
    <row r="655" spans="1:3">
      <c r="A655" s="15"/>
      <c r="B655" s="15"/>
      <c r="C655" s="17"/>
    </row>
    <row r="656" spans="1:3">
      <c r="A656" s="15"/>
      <c r="B656" s="15"/>
      <c r="C656" s="17"/>
    </row>
    <row r="657" spans="1:3">
      <c r="A657" s="15"/>
      <c r="B657" s="15"/>
      <c r="C657" s="17"/>
    </row>
    <row r="658" spans="1:3">
      <c r="A658" s="15"/>
      <c r="B658" s="15"/>
      <c r="C658" s="17"/>
    </row>
    <row r="659" spans="1:3">
      <c r="A659" s="15"/>
      <c r="B659" s="15"/>
      <c r="C659" s="17"/>
    </row>
    <row r="660" spans="1:3">
      <c r="A660" s="15"/>
      <c r="B660" s="15"/>
      <c r="C660" s="17"/>
    </row>
    <row r="661" spans="1:3">
      <c r="A661" s="15"/>
      <c r="B661" s="15"/>
      <c r="C661" s="17"/>
    </row>
    <row r="662" spans="1:3">
      <c r="A662" s="15"/>
      <c r="B662" s="15"/>
      <c r="C662" s="17"/>
    </row>
    <row r="663" spans="1:3">
      <c r="A663" s="15"/>
      <c r="B663" s="15"/>
      <c r="C663" s="17"/>
    </row>
    <row r="664" spans="1:3">
      <c r="A664" s="15"/>
      <c r="B664" s="15"/>
      <c r="C664" s="17"/>
    </row>
    <row r="665" spans="1:3">
      <c r="A665" s="15"/>
      <c r="B665" s="15"/>
      <c r="C665" s="17"/>
    </row>
    <row r="666" spans="1:3">
      <c r="A666" s="15"/>
      <c r="B666" s="15"/>
      <c r="C666" s="17"/>
    </row>
    <row r="667" spans="1:3">
      <c r="A667" s="15"/>
      <c r="B667" s="15"/>
      <c r="C667" s="17"/>
    </row>
    <row r="668" spans="1:3">
      <c r="A668" s="15"/>
      <c r="B668" s="15"/>
      <c r="C668" s="17"/>
    </row>
    <row r="669" spans="1:3">
      <c r="A669" s="15"/>
      <c r="B669" s="15"/>
      <c r="C669" s="17"/>
    </row>
    <row r="670" spans="1:3">
      <c r="A670" s="15"/>
      <c r="B670" s="15"/>
      <c r="C670" s="17"/>
    </row>
    <row r="671" spans="1:3">
      <c r="A671" s="15"/>
      <c r="B671" s="15"/>
      <c r="C671" s="17"/>
    </row>
    <row r="672" spans="1:3">
      <c r="A672" s="15"/>
      <c r="B672" s="15"/>
      <c r="C672" s="17"/>
    </row>
    <row r="673" spans="1:3">
      <c r="A673" s="15"/>
      <c r="B673" s="15"/>
      <c r="C673" s="17"/>
    </row>
    <row r="674" spans="1:3">
      <c r="A674" s="15"/>
      <c r="B674" s="15"/>
      <c r="C674" s="17"/>
    </row>
    <row r="675" spans="1:3">
      <c r="A675" s="15"/>
      <c r="B675" s="15"/>
      <c r="C675" s="17"/>
    </row>
    <row r="676" spans="1:3">
      <c r="A676" s="15"/>
      <c r="B676" s="15"/>
      <c r="C676" s="17"/>
    </row>
    <row r="677" spans="1:3">
      <c r="A677" s="15"/>
      <c r="B677" s="15"/>
      <c r="C677" s="17"/>
    </row>
    <row r="678" spans="1:3">
      <c r="A678" s="15"/>
      <c r="B678" s="15"/>
      <c r="C678" s="17"/>
    </row>
    <row r="679" spans="1:3">
      <c r="A679" s="15"/>
      <c r="B679" s="15"/>
      <c r="C679" s="17"/>
    </row>
    <row r="680" spans="1:3">
      <c r="A680" s="15"/>
      <c r="B680" s="15"/>
      <c r="C680" s="17"/>
    </row>
    <row r="681" spans="1:3">
      <c r="A681" s="15"/>
      <c r="B681" s="15"/>
      <c r="C681" s="17"/>
    </row>
    <row r="682" spans="1:3">
      <c r="A682" s="15"/>
      <c r="B682" s="15"/>
      <c r="C682" s="17"/>
    </row>
    <row r="683" spans="1:3">
      <c r="A683" s="15"/>
      <c r="B683" s="15"/>
      <c r="C683" s="17"/>
    </row>
    <row r="684" spans="1:3">
      <c r="A684" s="15"/>
      <c r="B684" s="15"/>
      <c r="C684" s="17"/>
    </row>
    <row r="685" spans="1:3">
      <c r="A685" s="15"/>
      <c r="B685" s="15"/>
      <c r="C685" s="17"/>
    </row>
    <row r="686" spans="1:3">
      <c r="A686" s="15"/>
      <c r="B686" s="15"/>
      <c r="C686" s="17"/>
    </row>
    <row r="687" spans="1:3">
      <c r="A687" s="15"/>
      <c r="B687" s="15"/>
      <c r="C687" s="17"/>
    </row>
    <row r="688" spans="1:3">
      <c r="A688" s="15"/>
      <c r="B688" s="15"/>
      <c r="C688" s="17"/>
    </row>
    <row r="689" spans="1:3">
      <c r="A689" s="15"/>
      <c r="B689" s="15"/>
      <c r="C689" s="17"/>
    </row>
    <row r="690" spans="1:3">
      <c r="A690" s="15"/>
      <c r="B690" s="15"/>
      <c r="C690" s="17"/>
    </row>
    <row r="691" spans="1:3">
      <c r="A691" s="15"/>
      <c r="B691" s="15"/>
      <c r="C691" s="17"/>
    </row>
    <row r="692" spans="1:3">
      <c r="A692" s="15"/>
      <c r="B692" s="15"/>
    </row>
    <row r="693" spans="1:3">
      <c r="A693" s="15"/>
      <c r="B693" s="15"/>
    </row>
    <row r="694" spans="1:3">
      <c r="A694" s="15"/>
      <c r="B694" s="15"/>
    </row>
    <row r="695" spans="1:3">
      <c r="A695" s="15"/>
      <c r="B695" s="15"/>
    </row>
    <row r="696" spans="1:3">
      <c r="A696" s="15"/>
      <c r="B696" s="15"/>
    </row>
    <row r="697" spans="1:3">
      <c r="A697" s="15"/>
      <c r="B697" s="15"/>
    </row>
    <row r="698" spans="1:3">
      <c r="A698" s="15"/>
      <c r="B698" s="15"/>
    </row>
    <row r="699" spans="1:3">
      <c r="A699" s="15"/>
      <c r="B699" s="15"/>
    </row>
    <row r="700" spans="1:3">
      <c r="A700" s="15"/>
      <c r="B700" s="15"/>
    </row>
    <row r="701" spans="1:3">
      <c r="A701" s="15"/>
      <c r="B701" s="15"/>
    </row>
    <row r="702" spans="1:3">
      <c r="A702" s="15"/>
      <c r="B702" s="15"/>
    </row>
    <row r="703" spans="1:3">
      <c r="A703" s="15"/>
      <c r="B703" s="15"/>
    </row>
    <row r="704" spans="1:3">
      <c r="A704" s="15"/>
      <c r="B704" s="15"/>
    </row>
    <row r="705" spans="1:2">
      <c r="A705" s="15"/>
      <c r="B705" s="15"/>
    </row>
    <row r="706" spans="1:2">
      <c r="A706" s="15"/>
      <c r="B706" s="15"/>
    </row>
    <row r="707" spans="1:2">
      <c r="A707" s="15"/>
      <c r="B707" s="15"/>
    </row>
    <row r="708" spans="1:2">
      <c r="A708" s="15"/>
      <c r="B708" s="15"/>
    </row>
    <row r="709" spans="1:2">
      <c r="A709" s="15"/>
      <c r="B709" s="15"/>
    </row>
    <row r="710" spans="1:2">
      <c r="A710" s="15"/>
      <c r="B710" s="15"/>
    </row>
    <row r="711" spans="1:2">
      <c r="A711" s="15"/>
      <c r="B711" s="15"/>
    </row>
    <row r="712" spans="1:2">
      <c r="A712" s="15"/>
      <c r="B712" s="15"/>
    </row>
    <row r="713" spans="1:2">
      <c r="A713" s="15"/>
      <c r="B713" s="15"/>
    </row>
    <row r="714" spans="1:2">
      <c r="A714" s="15"/>
      <c r="B714" s="15"/>
    </row>
    <row r="715" spans="1:2">
      <c r="A715" s="15"/>
      <c r="B715" s="15"/>
    </row>
    <row r="716" spans="1:2">
      <c r="A716" s="15"/>
      <c r="B716" s="15"/>
    </row>
    <row r="717" spans="1:2">
      <c r="A717" s="15"/>
      <c r="B717" s="15"/>
    </row>
    <row r="718" spans="1:2">
      <c r="A718" s="15"/>
      <c r="B718" s="15"/>
    </row>
    <row r="719" spans="1:2">
      <c r="A719" s="15"/>
      <c r="B719" s="15"/>
    </row>
    <row r="720" spans="1:2">
      <c r="A720" s="15"/>
      <c r="B720" s="15"/>
    </row>
    <row r="721" spans="1:2">
      <c r="A721" s="15"/>
      <c r="B721" s="15"/>
    </row>
    <row r="722" spans="1:2">
      <c r="A722" s="15"/>
      <c r="B722" s="15"/>
    </row>
    <row r="723" spans="1:2">
      <c r="A723" s="15"/>
      <c r="B723" s="15"/>
    </row>
    <row r="724" spans="1:2">
      <c r="A724" s="15"/>
      <c r="B724" s="15"/>
    </row>
    <row r="725" spans="1:2">
      <c r="A725" s="15"/>
      <c r="B725" s="15"/>
    </row>
    <row r="726" spans="1:2">
      <c r="A726" s="15"/>
      <c r="B726" s="15"/>
    </row>
    <row r="727" spans="1:2">
      <c r="A727" s="15"/>
      <c r="B727" s="15"/>
    </row>
    <row r="728" spans="1:2">
      <c r="A728" s="15"/>
      <c r="B728" s="15"/>
    </row>
    <row r="729" spans="1:2">
      <c r="A729" s="15"/>
      <c r="B729" s="15"/>
    </row>
    <row r="730" spans="1:2">
      <c r="A730" s="15"/>
      <c r="B730" s="15"/>
    </row>
    <row r="731" spans="1:2">
      <c r="A731" s="15"/>
      <c r="B731" s="15"/>
    </row>
    <row r="732" spans="1:2">
      <c r="A732" s="15"/>
      <c r="B732" s="15"/>
    </row>
    <row r="733" spans="1:2">
      <c r="A733" s="15"/>
      <c r="B733" s="15"/>
    </row>
    <row r="734" spans="1:2">
      <c r="A734" s="15"/>
      <c r="B734" s="15"/>
    </row>
    <row r="735" spans="1:2">
      <c r="A735" s="15"/>
      <c r="B735" s="15"/>
    </row>
    <row r="736" spans="1:2">
      <c r="A736" s="15"/>
      <c r="B736" s="15"/>
    </row>
    <row r="737" spans="1:2">
      <c r="A737" s="15"/>
      <c r="B737" s="15"/>
    </row>
    <row r="738" spans="1:2">
      <c r="A738" s="15"/>
      <c r="B738" s="15"/>
    </row>
    <row r="739" spans="1:2">
      <c r="A739" s="15"/>
      <c r="B739" s="15"/>
    </row>
    <row r="740" spans="1:2">
      <c r="A740" s="15"/>
      <c r="B740" s="15"/>
    </row>
    <row r="741" spans="1:2">
      <c r="A741" s="15"/>
      <c r="B741" s="15"/>
    </row>
    <row r="742" spans="1:2">
      <c r="A742" s="15"/>
      <c r="B742" s="15"/>
    </row>
    <row r="743" spans="1:2">
      <c r="A743" s="15"/>
      <c r="B743" s="15"/>
    </row>
    <row r="744" spans="1:2">
      <c r="A744" s="15"/>
      <c r="B744" s="15"/>
    </row>
    <row r="745" spans="1:2">
      <c r="A745" s="15"/>
      <c r="B745" s="15"/>
    </row>
    <row r="746" spans="1:2">
      <c r="A746" s="15"/>
      <c r="B746" s="15"/>
    </row>
    <row r="747" spans="1:2">
      <c r="A747" s="15"/>
      <c r="B747" s="15"/>
    </row>
    <row r="748" spans="1:2">
      <c r="A748" s="15"/>
      <c r="B748" s="15"/>
    </row>
    <row r="749" spans="1:2">
      <c r="A749" s="15"/>
      <c r="B749" s="15"/>
    </row>
    <row r="750" spans="1:2">
      <c r="A750" s="15"/>
      <c r="B750" s="15"/>
    </row>
    <row r="751" spans="1:2">
      <c r="A751" s="15"/>
      <c r="B751" s="15"/>
    </row>
    <row r="752" spans="1:2">
      <c r="A752" s="15"/>
      <c r="B752" s="15"/>
    </row>
    <row r="753" spans="1:2">
      <c r="A753" s="15"/>
      <c r="B753" s="15"/>
    </row>
    <row r="754" spans="1:2">
      <c r="A754" s="15"/>
      <c r="B754" s="15"/>
    </row>
    <row r="755" spans="1:2">
      <c r="A755" s="15"/>
      <c r="B755" s="15"/>
    </row>
    <row r="756" spans="1:2">
      <c r="A756" s="15"/>
      <c r="B756" s="15"/>
    </row>
    <row r="757" spans="1:2">
      <c r="A757" s="15"/>
      <c r="B757" s="15"/>
    </row>
    <row r="758" spans="1:2">
      <c r="A758" s="15"/>
      <c r="B758" s="15"/>
    </row>
    <row r="759" spans="1:2">
      <c r="A759" s="15"/>
      <c r="B759" s="15"/>
    </row>
    <row r="760" spans="1:2">
      <c r="A760" s="15"/>
      <c r="B760" s="15"/>
    </row>
    <row r="761" spans="1:2">
      <c r="A761" s="15"/>
      <c r="B761" s="15"/>
    </row>
    <row r="762" spans="1:2">
      <c r="A762" s="15"/>
      <c r="B762" s="15"/>
    </row>
    <row r="763" spans="1:2">
      <c r="A763" s="15"/>
      <c r="B763" s="15"/>
    </row>
    <row r="764" spans="1:2">
      <c r="A764" s="15"/>
      <c r="B764" s="15"/>
    </row>
    <row r="765" spans="1:2">
      <c r="A765" s="15"/>
      <c r="B765" s="15"/>
    </row>
    <row r="766" spans="1:2">
      <c r="A766" s="15"/>
      <c r="B766" s="15"/>
    </row>
    <row r="767" spans="1:2">
      <c r="A767" s="15"/>
      <c r="B767" s="15"/>
    </row>
    <row r="768" spans="1:2">
      <c r="A768" s="15"/>
      <c r="B768" s="15"/>
    </row>
    <row r="769" spans="1:2">
      <c r="A769" s="15"/>
      <c r="B769" s="15"/>
    </row>
    <row r="770" spans="1:2">
      <c r="A770" s="15"/>
      <c r="B770" s="15"/>
    </row>
    <row r="771" spans="1:2">
      <c r="A771" s="15"/>
      <c r="B771" s="15"/>
    </row>
    <row r="772" spans="1:2">
      <c r="A772" s="15"/>
      <c r="B772" s="15"/>
    </row>
    <row r="773" spans="1:2">
      <c r="A773" s="15"/>
      <c r="B773" s="15"/>
    </row>
    <row r="774" spans="1:2">
      <c r="A774" s="15"/>
      <c r="B774" s="15"/>
    </row>
    <row r="775" spans="1:2">
      <c r="A775" s="15"/>
      <c r="B775" s="15"/>
    </row>
    <row r="776" spans="1:2">
      <c r="A776" s="15"/>
      <c r="B776" s="15"/>
    </row>
    <row r="777" spans="1:2">
      <c r="A777" s="15"/>
      <c r="B777" s="15"/>
    </row>
    <row r="778" spans="1:2">
      <c r="A778" s="15"/>
      <c r="B778" s="15"/>
    </row>
    <row r="779" spans="1:2">
      <c r="A779" s="15"/>
      <c r="B779" s="15"/>
    </row>
    <row r="780" spans="1:2">
      <c r="A780" s="15"/>
      <c r="B780" s="15"/>
    </row>
    <row r="781" spans="1:2">
      <c r="A781" s="15"/>
      <c r="B781" s="15"/>
    </row>
    <row r="782" spans="1:2">
      <c r="A782" s="15"/>
      <c r="B782" s="15"/>
    </row>
    <row r="783" spans="1:2">
      <c r="A783" s="15"/>
      <c r="B783" s="15"/>
    </row>
    <row r="784" spans="1:2">
      <c r="A784" s="15"/>
      <c r="B784" s="15"/>
    </row>
    <row r="785" spans="1:2">
      <c r="A785" s="15"/>
      <c r="B785" s="15"/>
    </row>
    <row r="786" spans="1:2">
      <c r="A786" s="15"/>
      <c r="B786" s="15"/>
    </row>
    <row r="787" spans="1:2">
      <c r="A787" s="15"/>
      <c r="B787" s="15"/>
    </row>
    <row r="788" spans="1:2">
      <c r="A788" s="15"/>
      <c r="B788" s="15"/>
    </row>
    <row r="789" spans="1:2">
      <c r="A789" s="15"/>
      <c r="B789" s="15"/>
    </row>
    <row r="790" spans="1:2">
      <c r="A790" s="15"/>
      <c r="B790" s="15"/>
    </row>
    <row r="791" spans="1:2">
      <c r="A791" s="15"/>
      <c r="B791" s="15"/>
    </row>
    <row r="792" spans="1:2">
      <c r="A792" s="15"/>
      <c r="B792" s="15"/>
    </row>
    <row r="793" spans="1:2">
      <c r="A793" s="15"/>
      <c r="B793" s="15"/>
    </row>
    <row r="794" spans="1:2">
      <c r="A794" s="15"/>
      <c r="B794" s="15"/>
    </row>
    <row r="795" spans="1:2">
      <c r="A795" s="15"/>
      <c r="B795" s="15"/>
    </row>
    <row r="796" spans="1:2">
      <c r="A796" s="15"/>
      <c r="B796" s="15"/>
    </row>
    <row r="797" spans="1:2">
      <c r="A797" s="15"/>
      <c r="B797" s="15"/>
    </row>
    <row r="798" spans="1:2">
      <c r="A798" s="15"/>
      <c r="B798" s="15"/>
    </row>
    <row r="799" spans="1:2">
      <c r="A799" s="15"/>
      <c r="B799" s="15"/>
    </row>
    <row r="800" spans="1:2">
      <c r="A800" s="15"/>
      <c r="B800" s="15"/>
    </row>
    <row r="801" spans="1:2">
      <c r="A801" s="15"/>
      <c r="B801" s="15"/>
    </row>
    <row r="802" spans="1:2">
      <c r="A802" s="15"/>
      <c r="B802" s="15"/>
    </row>
    <row r="803" spans="1:2">
      <c r="A803" s="15"/>
      <c r="B803" s="15"/>
    </row>
    <row r="804" spans="1:2">
      <c r="A804" s="15"/>
      <c r="B804" s="15"/>
    </row>
    <row r="805" spans="1:2">
      <c r="A805" s="15"/>
      <c r="B805" s="15"/>
    </row>
    <row r="806" spans="1:2">
      <c r="A806" s="15"/>
      <c r="B806" s="15"/>
    </row>
    <row r="807" spans="1:2">
      <c r="A807" s="15"/>
      <c r="B807" s="15"/>
    </row>
    <row r="808" spans="1:2">
      <c r="A808" s="15"/>
      <c r="B808" s="15"/>
    </row>
    <row r="809" spans="1:2">
      <c r="A809" s="15"/>
      <c r="B809" s="15"/>
    </row>
    <row r="810" spans="1:2">
      <c r="A810" s="15"/>
      <c r="B810" s="15"/>
    </row>
    <row r="811" spans="1:2">
      <c r="A811" s="15"/>
      <c r="B811" s="15"/>
    </row>
    <row r="812" spans="1:2">
      <c r="A812" s="15"/>
      <c r="B812" s="15"/>
    </row>
    <row r="813" spans="1:2">
      <c r="A813" s="15"/>
      <c r="B813" s="15"/>
    </row>
    <row r="814" spans="1:2">
      <c r="A814" s="15"/>
      <c r="B814" s="15"/>
    </row>
    <row r="815" spans="1:2">
      <c r="A815" s="15"/>
      <c r="B815" s="15"/>
    </row>
    <row r="816" spans="1:2">
      <c r="A816" s="15"/>
      <c r="B816" s="15"/>
    </row>
    <row r="817" spans="1:2">
      <c r="A817" s="15"/>
      <c r="B817" s="15"/>
    </row>
    <row r="818" spans="1:2">
      <c r="A818" s="15"/>
      <c r="B818" s="15"/>
    </row>
    <row r="819" spans="1:2">
      <c r="A819" s="15"/>
      <c r="B819" s="15"/>
    </row>
    <row r="820" spans="1:2">
      <c r="A820" s="15"/>
      <c r="B820" s="15"/>
    </row>
    <row r="821" spans="1:2">
      <c r="A821" s="15"/>
      <c r="B821" s="15"/>
    </row>
    <row r="822" spans="1:2">
      <c r="A822" s="15"/>
      <c r="B822" s="15"/>
    </row>
    <row r="823" spans="1:2">
      <c r="A823" s="15"/>
      <c r="B823" s="15"/>
    </row>
    <row r="824" spans="1:2">
      <c r="A824" s="15"/>
      <c r="B824" s="15"/>
    </row>
    <row r="825" spans="1:2">
      <c r="A825" s="15"/>
      <c r="B825" s="15"/>
    </row>
    <row r="826" spans="1:2">
      <c r="A826" s="15"/>
      <c r="B826" s="15"/>
    </row>
    <row r="827" spans="1:2">
      <c r="A827" s="15"/>
      <c r="B827" s="15"/>
    </row>
    <row r="828" spans="1:2">
      <c r="A828" s="15"/>
      <c r="B828" s="15"/>
    </row>
    <row r="829" spans="1:2">
      <c r="A829" s="15"/>
      <c r="B829" s="15"/>
    </row>
    <row r="830" spans="1:2">
      <c r="A830" s="15"/>
      <c r="B830" s="15"/>
    </row>
    <row r="831" spans="1:2">
      <c r="A831" s="15"/>
      <c r="B831" s="15"/>
    </row>
    <row r="832" spans="1:2">
      <c r="A832" s="15"/>
      <c r="B832" s="15"/>
    </row>
    <row r="833" spans="1:2">
      <c r="A833" s="15"/>
      <c r="B833" s="15"/>
    </row>
    <row r="834" spans="1:2">
      <c r="A834" s="15"/>
      <c r="B834" s="15"/>
    </row>
    <row r="835" spans="1:2">
      <c r="A835" s="15"/>
      <c r="B835" s="15"/>
    </row>
    <row r="836" spans="1:2">
      <c r="A836" s="15"/>
      <c r="B836" s="15"/>
    </row>
    <row r="837" spans="1:2">
      <c r="A837" s="15"/>
      <c r="B837" s="15"/>
    </row>
    <row r="838" spans="1:2">
      <c r="A838" s="15"/>
      <c r="B838" s="15"/>
    </row>
    <row r="839" spans="1:2">
      <c r="A839" s="15"/>
      <c r="B839" s="15"/>
    </row>
    <row r="840" spans="1:2">
      <c r="A840" s="15"/>
      <c r="B840" s="15"/>
    </row>
    <row r="841" spans="1:2">
      <c r="A841" s="15"/>
      <c r="B841" s="15"/>
    </row>
    <row r="842" spans="1:2">
      <c r="A842" s="15"/>
      <c r="B842" s="15"/>
    </row>
    <row r="843" spans="1:2">
      <c r="A843" s="15"/>
      <c r="B843" s="15"/>
    </row>
    <row r="844" spans="1:2">
      <c r="A844" s="15"/>
      <c r="B844" s="15"/>
    </row>
    <row r="845" spans="1:2">
      <c r="A845" s="15"/>
      <c r="B845" s="15"/>
    </row>
    <row r="846" spans="1:2">
      <c r="A846" s="15"/>
      <c r="B846" s="15"/>
    </row>
    <row r="847" spans="1:2">
      <c r="A847" s="15"/>
      <c r="B847" s="15"/>
    </row>
    <row r="848" spans="1:2">
      <c r="A848" s="15"/>
      <c r="B848" s="15"/>
    </row>
    <row r="849" spans="1:2">
      <c r="A849" s="15"/>
      <c r="B849" s="15"/>
    </row>
    <row r="850" spans="1:2">
      <c r="A850" s="15"/>
      <c r="B850" s="15"/>
    </row>
    <row r="851" spans="1:2">
      <c r="A851" s="15"/>
      <c r="B851" s="15"/>
    </row>
    <row r="852" spans="1:2">
      <c r="A852" s="15"/>
      <c r="B852" s="15"/>
    </row>
    <row r="853" spans="1:2">
      <c r="A853" s="15"/>
      <c r="B853" s="15"/>
    </row>
    <row r="854" spans="1:2">
      <c r="A854" s="15"/>
      <c r="B854" s="15"/>
    </row>
    <row r="855" spans="1:2">
      <c r="A855" s="15"/>
      <c r="B855" s="15"/>
    </row>
    <row r="856" spans="1:2">
      <c r="A856" s="15"/>
      <c r="B856" s="15"/>
    </row>
    <row r="857" spans="1:2">
      <c r="A857" s="15"/>
      <c r="B857" s="15"/>
    </row>
    <row r="858" spans="1:2">
      <c r="A858" s="15"/>
      <c r="B858" s="15"/>
    </row>
    <row r="859" spans="1:2">
      <c r="A859" s="15"/>
      <c r="B859" s="15"/>
    </row>
    <row r="860" spans="1:2">
      <c r="A860" s="15"/>
      <c r="B860" s="15"/>
    </row>
    <row r="861" spans="1:2">
      <c r="A861" s="15"/>
      <c r="B861" s="15"/>
    </row>
    <row r="862" spans="1:2">
      <c r="A862" s="15"/>
      <c r="B862" s="15"/>
    </row>
    <row r="863" spans="1:2">
      <c r="A863" s="15"/>
      <c r="B863" s="15"/>
    </row>
    <row r="864" spans="1:2">
      <c r="A864" s="15"/>
      <c r="B864" s="15"/>
    </row>
    <row r="865" spans="1:2">
      <c r="A865" s="15"/>
      <c r="B865" s="15"/>
    </row>
    <row r="866" spans="1:2">
      <c r="A866" s="15"/>
      <c r="B866" s="15"/>
    </row>
    <row r="867" spans="1:2">
      <c r="A867" s="15"/>
      <c r="B867" s="15"/>
    </row>
    <row r="868" spans="1:2">
      <c r="A868" s="15"/>
      <c r="B868" s="15"/>
    </row>
    <row r="869" spans="1:2">
      <c r="A869" s="15"/>
      <c r="B869" s="15"/>
    </row>
    <row r="870" spans="1:2">
      <c r="A870" s="15"/>
      <c r="B870" s="15"/>
    </row>
    <row r="871" spans="1:2">
      <c r="A871" s="15"/>
      <c r="B871" s="15"/>
    </row>
    <row r="872" spans="1:2">
      <c r="A872" s="15"/>
      <c r="B872" s="15"/>
    </row>
    <row r="873" spans="1:2">
      <c r="A873" s="15"/>
      <c r="B873" s="15"/>
    </row>
    <row r="874" spans="1:2">
      <c r="A874" s="15"/>
      <c r="B874" s="15"/>
    </row>
    <row r="875" spans="1:2">
      <c r="A875" s="15"/>
      <c r="B875" s="15"/>
    </row>
    <row r="876" spans="1:2">
      <c r="A876" s="15"/>
      <c r="B876" s="15"/>
    </row>
    <row r="877" spans="1:2">
      <c r="A877" s="15"/>
      <c r="B877" s="15"/>
    </row>
    <row r="878" spans="1:2">
      <c r="A878" s="15"/>
      <c r="B878" s="15"/>
    </row>
    <row r="879" spans="1:2">
      <c r="A879" s="15"/>
      <c r="B879" s="15"/>
    </row>
    <row r="880" spans="1:2">
      <c r="A880" s="15"/>
      <c r="B880" s="15"/>
    </row>
    <row r="881" spans="1:2">
      <c r="A881" s="15"/>
      <c r="B881" s="15"/>
    </row>
    <row r="882" spans="1:2">
      <c r="A882" s="15"/>
      <c r="B882" s="15"/>
    </row>
    <row r="883" spans="1:2">
      <c r="A883" s="15"/>
      <c r="B883" s="15"/>
    </row>
    <row r="884" spans="1:2">
      <c r="A884" s="15"/>
      <c r="B884" s="15"/>
    </row>
    <row r="885" spans="1:2">
      <c r="A885" s="15"/>
      <c r="B885" s="15"/>
    </row>
    <row r="886" spans="1:2">
      <c r="A886" s="15"/>
      <c r="B886" s="15"/>
    </row>
    <row r="887" spans="1:2">
      <c r="A887" s="15"/>
      <c r="B887" s="15"/>
    </row>
    <row r="888" spans="1:2">
      <c r="A888" s="15"/>
      <c r="B888" s="15"/>
    </row>
  </sheetData>
  <mergeCells count="4">
    <mergeCell ref="B102:B104"/>
    <mergeCell ref="C1:F1"/>
    <mergeCell ref="L1:N1"/>
    <mergeCell ref="Q1:S1"/>
  </mergeCells>
  <pageMargins left="0.7" right="0.7" top="0.78740157499999996" bottom="0.78740157499999996" header="0.3" footer="0.3"/>
  <pageSetup paperSize="9" orientation="portrait" r:id="rId1"/>
  <ignoredErrors>
    <ignoredError sqref="X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qualitative</vt:lpstr>
      <vt:lpstr>quantitative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Doris</dc:creator>
  <cp:keywords/>
  <dc:description/>
  <cp:lastModifiedBy>Doris Dumičić Danilović</cp:lastModifiedBy>
  <cp:revision/>
  <dcterms:created xsi:type="dcterms:W3CDTF">2024-12-01T20:07:20Z</dcterms:created>
  <dcterms:modified xsi:type="dcterms:W3CDTF">2025-11-27T11:31:12Z</dcterms:modified>
  <cp:category/>
  <cp:contentStatus/>
</cp:coreProperties>
</file>